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janprointl-my.sharepoint.com/personal/dana_costa_janprosystems_com/Documents/Desktop/"/>
    </mc:Choice>
  </mc:AlternateContent>
  <xr:revisionPtr revIDLastSave="0" documentId="8_{280FCE92-71A9-487F-96F5-AF71DB929520}" xr6:coauthVersionLast="47" xr6:coauthVersionMax="47" xr10:uidLastSave="{00000000-0000-0000-0000-000000000000}"/>
  <bookViews>
    <workbookView xWindow="-108" yWindow="-108" windowWidth="23256" windowHeight="12456" xr2:uid="{0F2B0F23-33FB-4681-8787-5CE665B86937}"/>
  </bookViews>
  <sheets>
    <sheet name="Outside Sales" sheetId="1" r:id="rId1"/>
    <sheet name="Sheet1" sheetId="2" r:id="rId2"/>
  </sheets>
  <definedNames>
    <definedName name="_xlnm._FilterDatabase" localSheetId="0" hidden="1">'Outside Sales'!$A$3:$W$356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3" i="1" l="1"/>
  <c r="N329" i="1"/>
  <c r="I329" i="1"/>
  <c r="N293" i="1"/>
  <c r="I293" i="1"/>
  <c r="I280" i="1"/>
  <c r="N280" i="1"/>
  <c r="I266" i="1"/>
  <c r="N266" i="1"/>
  <c r="N263" i="1"/>
  <c r="N255" i="1"/>
  <c r="N254" i="1"/>
  <c r="I255" i="1"/>
  <c r="I254" i="1"/>
  <c r="I338" i="1"/>
  <c r="I336" i="1"/>
  <c r="N338" i="1"/>
  <c r="N336" i="1"/>
  <c r="N5" i="1"/>
  <c r="N343" i="1"/>
  <c r="W329" i="1" l="1"/>
  <c r="N223" i="1"/>
  <c r="I223" i="1"/>
  <c r="W223" i="1" l="1"/>
  <c r="N245" i="1"/>
  <c r="N251" i="1" l="1"/>
  <c r="N256" i="1" l="1"/>
  <c r="N275" i="1" l="1"/>
  <c r="I275" i="1"/>
  <c r="N285" i="1"/>
  <c r="N286" i="1"/>
  <c r="N215" i="1"/>
  <c r="N98" i="1"/>
  <c r="I98" i="1"/>
  <c r="I215" i="1"/>
  <c r="N352" i="1"/>
  <c r="I352" i="1"/>
  <c r="W352" i="1" s="1"/>
  <c r="N348" i="1"/>
  <c r="I348" i="1"/>
  <c r="W348" i="1" s="1"/>
  <c r="N342" i="1"/>
  <c r="I342" i="1"/>
  <c r="N327" i="1"/>
  <c r="I327" i="1"/>
  <c r="N304" i="1"/>
  <c r="I304" i="1"/>
  <c r="I294" i="1"/>
  <c r="I298" i="1"/>
  <c r="N298" i="1"/>
  <c r="I284" i="1"/>
  <c r="N284" i="1"/>
  <c r="N268" i="1"/>
  <c r="N199" i="1"/>
  <c r="I199" i="1"/>
  <c r="N190" i="1"/>
  <c r="I190" i="1"/>
  <c r="W327" i="1" l="1"/>
  <c r="W342" i="1"/>
  <c r="W199" i="1"/>
  <c r="W275" i="1"/>
  <c r="W215" i="1"/>
  <c r="W98" i="1"/>
  <c r="W190" i="1"/>
  <c r="N246" i="1"/>
  <c r="N247" i="1" l="1"/>
  <c r="K26" i="1" l="1"/>
  <c r="N239" i="1" l="1"/>
  <c r="I239" i="1" l="1"/>
  <c r="W239" i="1" s="1"/>
  <c r="N188" i="1"/>
  <c r="I188" i="1"/>
  <c r="W188" i="1" l="1"/>
  <c r="N313" i="1"/>
  <c r="I313" i="1"/>
  <c r="N248" i="1"/>
  <c r="I248" i="1"/>
  <c r="N302" i="1"/>
  <c r="N296" i="1"/>
  <c r="N292" i="1"/>
  <c r="N290" i="1"/>
  <c r="I292" i="1"/>
  <c r="I296" i="1"/>
  <c r="N294" i="1"/>
  <c r="W294" i="1" s="1"/>
  <c r="N300" i="1"/>
  <c r="W300" i="1" s="1"/>
  <c r="N314" i="1"/>
  <c r="N252" i="1"/>
  <c r="I252" i="1"/>
  <c r="N164" i="1"/>
  <c r="I164" i="1"/>
  <c r="N170" i="1"/>
  <c r="I170" i="1"/>
  <c r="N211" i="1"/>
  <c r="I211" i="1"/>
  <c r="N137" i="1"/>
  <c r="I137" i="1"/>
  <c r="N196" i="1"/>
  <c r="I196" i="1"/>
  <c r="I245" i="1"/>
  <c r="N306" i="1"/>
  <c r="W306" i="1" s="1"/>
  <c r="N309" i="1"/>
  <c r="W309" i="1" s="1"/>
  <c r="N288" i="1"/>
  <c r="I286" i="1"/>
  <c r="N262" i="1"/>
  <c r="N261" i="1"/>
  <c r="N259" i="1"/>
  <c r="N168" i="1"/>
  <c r="N17" i="1"/>
  <c r="N143" i="1"/>
  <c r="N108" i="1"/>
  <c r="N109" i="1"/>
  <c r="N64" i="1"/>
  <c r="N12" i="1"/>
  <c r="N249" i="1"/>
  <c r="N29" i="1"/>
  <c r="N83" i="1"/>
  <c r="N234" i="1"/>
  <c r="N250" i="1"/>
  <c r="N6" i="1"/>
  <c r="N7" i="1"/>
  <c r="N9" i="1"/>
  <c r="N19" i="1"/>
  <c r="N26" i="1"/>
  <c r="N23" i="1"/>
  <c r="N28" i="1"/>
  <c r="N21" i="1"/>
  <c r="N22" i="1"/>
  <c r="N31" i="1"/>
  <c r="N282" i="1"/>
  <c r="N52" i="1"/>
  <c r="N36" i="1"/>
  <c r="N58" i="1"/>
  <c r="N20" i="1"/>
  <c r="N38" i="1"/>
  <c r="N40" i="1"/>
  <c r="N339" i="1"/>
  <c r="N35" i="1"/>
  <c r="N85" i="1"/>
  <c r="N79" i="1"/>
  <c r="N68" i="1"/>
  <c r="N67" i="1"/>
  <c r="N94" i="1"/>
  <c r="N50" i="1"/>
  <c r="N102" i="1"/>
  <c r="N95" i="1"/>
  <c r="N72" i="1"/>
  <c r="N89" i="1"/>
  <c r="N100" i="1"/>
  <c r="N49" i="1"/>
  <c r="N87" i="1"/>
  <c r="N101" i="1"/>
  <c r="N66" i="1"/>
  <c r="N76" i="1"/>
  <c r="N110" i="1"/>
  <c r="N59" i="1"/>
  <c r="N128" i="1"/>
  <c r="N70" i="1"/>
  <c r="N318" i="1"/>
  <c r="N61" i="1"/>
  <c r="N80" i="1"/>
  <c r="N60" i="1"/>
  <c r="N112" i="1"/>
  <c r="N144" i="1"/>
  <c r="N344" i="1"/>
  <c r="N160" i="1"/>
  <c r="N330" i="1"/>
  <c r="N319" i="1"/>
  <c r="N159" i="1"/>
  <c r="N146" i="1"/>
  <c r="N130" i="1"/>
  <c r="N113" i="1"/>
  <c r="N165" i="1"/>
  <c r="N156" i="1"/>
  <c r="N354" i="1"/>
  <c r="N134" i="1"/>
  <c r="N276" i="1"/>
  <c r="N289" i="1"/>
  <c r="N127" i="1"/>
  <c r="N172" i="1"/>
  <c r="N129" i="1"/>
  <c r="N175" i="1"/>
  <c r="N177" i="1"/>
  <c r="N301" i="1"/>
  <c r="N350" i="1"/>
  <c r="N258" i="1"/>
  <c r="N132" i="1"/>
  <c r="N145" i="1"/>
  <c r="N299" i="1"/>
  <c r="N136" i="1"/>
  <c r="N189" i="1"/>
  <c r="N150" i="1"/>
  <c r="N176" i="1"/>
  <c r="N192" i="1"/>
  <c r="N179" i="1"/>
  <c r="N174" i="1"/>
  <c r="N173" i="1"/>
  <c r="N324" i="1"/>
  <c r="N193" i="1"/>
  <c r="N200" i="1"/>
  <c r="N201" i="1"/>
  <c r="N315" i="1"/>
  <c r="N197" i="1"/>
  <c r="N191" i="1"/>
  <c r="N212" i="1"/>
  <c r="N345" i="1"/>
  <c r="N205" i="1"/>
  <c r="N320" i="1"/>
  <c r="N209" i="1"/>
  <c r="N195" i="1"/>
  <c r="N217" i="1"/>
  <c r="N90" i="1"/>
  <c r="N222" i="1"/>
  <c r="N224" i="1"/>
  <c r="N225" i="1"/>
  <c r="N340" i="1"/>
  <c r="N243" i="1"/>
  <c r="N218" i="1"/>
  <c r="N237" i="1"/>
  <c r="N167" i="1"/>
  <c r="N230" i="1"/>
  <c r="N219" i="1"/>
  <c r="N331" i="1"/>
  <c r="N208" i="1"/>
  <c r="N24" i="1"/>
  <c r="N14" i="1"/>
  <c r="N33" i="1"/>
  <c r="N8" i="1"/>
  <c r="N16" i="1"/>
  <c r="N274" i="1"/>
  <c r="N54" i="1"/>
  <c r="N18" i="1"/>
  <c r="N45" i="1"/>
  <c r="N346" i="1"/>
  <c r="N271" i="1"/>
  <c r="N42" i="1"/>
  <c r="N13" i="1"/>
  <c r="N335" i="1"/>
  <c r="N305" i="1"/>
  <c r="N316" i="1"/>
  <c r="N347" i="1"/>
  <c r="N55" i="1"/>
  <c r="N73" i="1"/>
  <c r="N97" i="1"/>
  <c r="N62" i="1"/>
  <c r="N71" i="1"/>
  <c r="N84" i="1"/>
  <c r="N53" i="1"/>
  <c r="N104" i="1"/>
  <c r="N86" i="1"/>
  <c r="N328" i="1"/>
  <c r="N56" i="1"/>
  <c r="N78" i="1"/>
  <c r="N351" i="1"/>
  <c r="N135" i="1"/>
  <c r="N82" i="1"/>
  <c r="N126" i="1"/>
  <c r="N307" i="1"/>
  <c r="N310" i="1"/>
  <c r="N140" i="1"/>
  <c r="N92" i="1"/>
  <c r="N154" i="1"/>
  <c r="N142" i="1"/>
  <c r="N355" i="1"/>
  <c r="N166" i="1"/>
  <c r="N131" i="1"/>
  <c r="N121" i="1"/>
  <c r="N155" i="1"/>
  <c r="N119" i="1"/>
  <c r="N117" i="1"/>
  <c r="N118" i="1"/>
  <c r="N107" i="1"/>
  <c r="N123" i="1"/>
  <c r="N341" i="1"/>
  <c r="N182" i="1"/>
  <c r="N185" i="1"/>
  <c r="N115" i="1"/>
  <c r="N287" i="1"/>
  <c r="N337" i="1"/>
  <c r="N240" i="1"/>
  <c r="N181" i="1"/>
  <c r="N124" i="1"/>
  <c r="N213" i="1"/>
  <c r="N106" i="1"/>
  <c r="N202" i="1"/>
  <c r="N198" i="1"/>
  <c r="N265" i="1"/>
  <c r="N333" i="1"/>
  <c r="N210" i="1"/>
  <c r="N207" i="1"/>
  <c r="N186" i="1"/>
  <c r="N269" i="1"/>
  <c r="N194" i="1"/>
  <c r="N171" i="1"/>
  <c r="N226" i="1"/>
  <c r="N291" i="1"/>
  <c r="N308" i="1"/>
  <c r="N349" i="1"/>
  <c r="N231" i="1"/>
  <c r="N281" i="1"/>
  <c r="N157" i="1"/>
  <c r="N233" i="1"/>
  <c r="N311" i="1"/>
  <c r="N238" i="1"/>
  <c r="N10" i="1"/>
  <c r="N27" i="1"/>
  <c r="N267" i="1"/>
  <c r="N41" i="1"/>
  <c r="N44" i="1"/>
  <c r="N30" i="1"/>
  <c r="N25" i="1"/>
  <c r="N88" i="1"/>
  <c r="N57" i="1"/>
  <c r="N39" i="1"/>
  <c r="N277" i="1"/>
  <c r="N283" i="1"/>
  <c r="N48" i="1"/>
  <c r="N278" i="1"/>
  <c r="N75" i="1"/>
  <c r="N264" i="1"/>
  <c r="N105" i="1"/>
  <c r="N47" i="1"/>
  <c r="N4" i="1"/>
  <c r="N111" i="1"/>
  <c r="N260" i="1"/>
  <c r="N270" i="1"/>
  <c r="N321" i="1"/>
  <c r="N122" i="1"/>
  <c r="N51" i="1"/>
  <c r="N148" i="1"/>
  <c r="N138" i="1"/>
  <c r="N114" i="1"/>
  <c r="N169" i="1"/>
  <c r="N120" i="1"/>
  <c r="N317" i="1"/>
  <c r="N96" i="1"/>
  <c r="N149" i="1"/>
  <c r="N133" i="1"/>
  <c r="N147" i="1"/>
  <c r="N162" i="1"/>
  <c r="N187" i="1"/>
  <c r="N93" i="1"/>
  <c r="N295" i="1"/>
  <c r="N141" i="1"/>
  <c r="N116" i="1"/>
  <c r="N81" i="1"/>
  <c r="N203" i="1"/>
  <c r="N184" i="1"/>
  <c r="N221" i="1"/>
  <c r="N37" i="1"/>
  <c r="N204" i="1"/>
  <c r="N152" i="1"/>
  <c r="N151" i="1"/>
  <c r="N227" i="1"/>
  <c r="N272" i="1"/>
  <c r="N125" i="1"/>
  <c r="N228" i="1"/>
  <c r="N356" i="1"/>
  <c r="N229" i="1"/>
  <c r="N235" i="1"/>
  <c r="N236" i="1"/>
  <c r="N206" i="1"/>
  <c r="N242" i="1"/>
  <c r="N325" i="1"/>
  <c r="N15" i="1"/>
  <c r="N32" i="1"/>
  <c r="N11" i="1"/>
  <c r="N322" i="1"/>
  <c r="N323" i="1"/>
  <c r="N34" i="1"/>
  <c r="N43" i="1"/>
  <c r="N273" i="1"/>
  <c r="N46" i="1"/>
  <c r="N74" i="1"/>
  <c r="N69" i="1"/>
  <c r="N103" i="1"/>
  <c r="N77" i="1"/>
  <c r="N326" i="1"/>
  <c r="N91" i="1"/>
  <c r="N65" i="1"/>
  <c r="N63" i="1"/>
  <c r="N183" i="1"/>
  <c r="N99" i="1"/>
  <c r="N153" i="1"/>
  <c r="N297" i="1"/>
  <c r="N279" i="1"/>
  <c r="N178" i="1"/>
  <c r="N180" i="1"/>
  <c r="N139" i="1"/>
  <c r="N216" i="1"/>
  <c r="N332" i="1"/>
  <c r="N334" i="1"/>
  <c r="N220" i="1"/>
  <c r="N214" i="1"/>
  <c r="N163" i="1"/>
  <c r="N158" i="1"/>
  <c r="N232" i="1"/>
  <c r="N303" i="1"/>
  <c r="N161" i="1"/>
  <c r="N257" i="1"/>
  <c r="N312" i="1"/>
  <c r="N241" i="1"/>
  <c r="I191" i="1"/>
  <c r="I323" i="1"/>
  <c r="I334" i="1"/>
  <c r="I295" i="1"/>
  <c r="I290" i="1"/>
  <c r="I279" i="1"/>
  <c r="I325" i="1"/>
  <c r="I326" i="1"/>
  <c r="I260" i="1"/>
  <c r="I264" i="1"/>
  <c r="I263" i="1"/>
  <c r="I273" i="1"/>
  <c r="I337" i="1"/>
  <c r="I90" i="1"/>
  <c r="I201" i="1"/>
  <c r="I241" i="1"/>
  <c r="I226" i="1"/>
  <c r="I120" i="1"/>
  <c r="I187" i="1"/>
  <c r="I151" i="1"/>
  <c r="I184" i="1"/>
  <c r="I113" i="1"/>
  <c r="I237" i="1"/>
  <c r="I208" i="1"/>
  <c r="I132" i="1"/>
  <c r="I58" i="1"/>
  <c r="I124" i="1"/>
  <c r="I68" i="1"/>
  <c r="I154" i="1"/>
  <c r="I181" i="1"/>
  <c r="I163" i="1"/>
  <c r="I214" i="1"/>
  <c r="I180" i="1"/>
  <c r="I224" i="1"/>
  <c r="I175" i="1"/>
  <c r="I36" i="1"/>
  <c r="I150" i="1"/>
  <c r="W296" i="1" l="1"/>
  <c r="W292" i="1"/>
  <c r="W214" i="1"/>
  <c r="W248" i="1"/>
  <c r="W187" i="1"/>
  <c r="W279" i="1"/>
  <c r="W120" i="1"/>
  <c r="W325" i="1"/>
  <c r="W164" i="1"/>
  <c r="W170" i="1"/>
  <c r="W337" i="1"/>
  <c r="W211" i="1"/>
  <c r="W36" i="1"/>
  <c r="W196" i="1"/>
  <c r="W226" i="1"/>
  <c r="W224" i="1"/>
  <c r="W241" i="1"/>
  <c r="W137" i="1"/>
  <c r="W58" i="1"/>
  <c r="W90" i="1"/>
  <c r="W323" i="1"/>
  <c r="W175" i="1"/>
  <c r="W68" i="1"/>
  <c r="W264" i="1"/>
  <c r="W295" i="1"/>
  <c r="W150" i="1"/>
  <c r="W163" i="1"/>
  <c r="W132" i="1"/>
  <c r="W286" i="1"/>
  <c r="W113" i="1"/>
  <c r="W180" i="1"/>
  <c r="W124" i="1"/>
  <c r="W184" i="1"/>
  <c r="W201" i="1"/>
  <c r="W260" i="1"/>
  <c r="W334" i="1"/>
  <c r="W154" i="1"/>
  <c r="W181" i="1"/>
  <c r="W208" i="1"/>
  <c r="W273" i="1"/>
  <c r="W191" i="1"/>
  <c r="W237" i="1"/>
  <c r="W263" i="1"/>
  <c r="W290" i="1"/>
  <c r="W151" i="1"/>
  <c r="W326" i="1"/>
  <c r="I202" i="1"/>
  <c r="W202" i="1" s="1"/>
  <c r="I107" i="1"/>
  <c r="W107" i="1" s="1"/>
  <c r="I205" i="1"/>
  <c r="W205" i="1" s="1"/>
  <c r="I165" i="1"/>
  <c r="W165" i="1" s="1"/>
  <c r="I29" i="1"/>
  <c r="W29" i="1" s="1"/>
  <c r="I152" i="1" l="1"/>
  <c r="W152" i="1" s="1"/>
  <c r="I312" i="1" l="1"/>
  <c r="W312" i="1" s="1"/>
  <c r="I311" i="1"/>
  <c r="W311" i="1" s="1"/>
  <c r="I171" i="1"/>
  <c r="W171" i="1" s="1"/>
  <c r="I167" i="1"/>
  <c r="W167" i="1" s="1"/>
  <c r="I218" i="1"/>
  <c r="W218" i="1" s="1"/>
  <c r="I126" i="1"/>
  <c r="W126" i="1" s="1"/>
  <c r="I5" i="1"/>
  <c r="W5" i="1" s="1"/>
  <c r="I257" i="1"/>
  <c r="W257" i="1" s="1"/>
  <c r="I356" i="1"/>
  <c r="W356" i="1" s="1"/>
  <c r="I349" i="1"/>
  <c r="W349" i="1" s="1"/>
  <c r="I47" i="1"/>
  <c r="W47" i="1" s="1"/>
  <c r="I71" i="1"/>
  <c r="W71" i="1" s="1"/>
  <c r="I19" i="1"/>
  <c r="W19" i="1" s="1"/>
  <c r="I102" i="1"/>
  <c r="W102" i="1" s="1"/>
  <c r="I79" i="1"/>
  <c r="W79" i="1" s="1"/>
  <c r="I110" i="1"/>
  <c r="W110" i="1" s="1"/>
  <c r="I209" i="1"/>
  <c r="W209" i="1" s="1"/>
  <c r="I45" i="1"/>
  <c r="W45" i="1" s="1"/>
  <c r="I53" i="1"/>
  <c r="W53" i="1" s="1"/>
  <c r="I72" i="1"/>
  <c r="W72" i="1" s="1"/>
  <c r="I28" i="1"/>
  <c r="W28" i="1" s="1"/>
  <c r="I127" i="1"/>
  <c r="W127" i="1" s="1"/>
  <c r="I146" i="1"/>
  <c r="W146" i="1" s="1"/>
  <c r="I149" i="1"/>
  <c r="W149" i="1" s="1"/>
  <c r="I206" i="1"/>
  <c r="W206" i="1" s="1"/>
  <c r="I52" i="1"/>
  <c r="W52" i="1" s="1"/>
  <c r="I21" i="1"/>
  <c r="W21" i="1" s="1"/>
  <c r="I177" i="1"/>
  <c r="W177" i="1" s="1"/>
  <c r="I49" i="1"/>
  <c r="W49" i="1" s="1"/>
  <c r="I145" i="1"/>
  <c r="W145" i="1" s="1"/>
  <c r="I66" i="1"/>
  <c r="W66" i="1" s="1"/>
  <c r="I15" i="1"/>
  <c r="W15" i="1" s="1"/>
  <c r="I111" i="1"/>
  <c r="W111" i="1" s="1"/>
  <c r="I148" i="1"/>
  <c r="W148" i="1" s="1"/>
  <c r="I228" i="1"/>
  <c r="W228" i="1" s="1"/>
  <c r="I227" i="1"/>
  <c r="W227" i="1" s="1"/>
  <c r="I57" i="1"/>
  <c r="W57" i="1" s="1"/>
  <c r="I114" i="1"/>
  <c r="W114" i="1" s="1"/>
  <c r="I37" i="1"/>
  <c r="W37" i="1" s="1"/>
  <c r="I82" i="1"/>
  <c r="W82" i="1" s="1"/>
  <c r="I118" i="1"/>
  <c r="W118" i="1" s="1"/>
  <c r="I106" i="1"/>
  <c r="W106" i="1" s="1"/>
  <c r="I122" i="1"/>
  <c r="W122" i="1" s="1"/>
  <c r="I31" i="1"/>
  <c r="W31" i="1" s="1"/>
  <c r="I174" i="1"/>
  <c r="W174" i="1" s="1"/>
  <c r="I6" i="1"/>
  <c r="W6" i="1" s="1"/>
  <c r="I24" i="1"/>
  <c r="W24" i="1" s="1"/>
  <c r="I62" i="1"/>
  <c r="W62" i="1" s="1"/>
  <c r="I115" i="1"/>
  <c r="W115" i="1" s="1"/>
  <c r="I147" i="1"/>
  <c r="W147" i="1" s="1"/>
  <c r="I242" i="1"/>
  <c r="W242" i="1" s="1"/>
  <c r="I117" i="1"/>
  <c r="W117" i="1" s="1"/>
  <c r="I185" i="1"/>
  <c r="W185" i="1" s="1"/>
  <c r="I207" i="1"/>
  <c r="W207" i="1" s="1"/>
  <c r="I78" i="1"/>
  <c r="W78" i="1" s="1"/>
  <c r="I194" i="1"/>
  <c r="W194" i="1" s="1"/>
  <c r="I16" i="1"/>
  <c r="W16" i="1" s="1"/>
  <c r="I42" i="1"/>
  <c r="W42" i="1" s="1"/>
  <c r="I155" i="1"/>
  <c r="W155" i="1" s="1"/>
  <c r="I157" i="1"/>
  <c r="W157" i="1" s="1"/>
  <c r="I121" i="1"/>
  <c r="W121" i="1" s="1"/>
  <c r="I198" i="1"/>
  <c r="W198" i="1" s="1"/>
  <c r="I26" i="1"/>
  <c r="W26" i="1" s="1"/>
  <c r="I235" i="1"/>
  <c r="W235" i="1" s="1"/>
  <c r="I169" i="1"/>
  <c r="W169" i="1" s="1"/>
  <c r="I141" i="1"/>
  <c r="W141" i="1" s="1"/>
  <c r="I43" i="1"/>
  <c r="W43" i="1" s="1"/>
  <c r="I103" i="1"/>
  <c r="W103" i="1" s="1"/>
  <c r="I232" i="1"/>
  <c r="W232" i="1" s="1"/>
  <c r="I11" i="1"/>
  <c r="W11" i="1" s="1"/>
  <c r="I4" i="1"/>
  <c r="I268" i="1"/>
  <c r="W268" i="1" s="1"/>
  <c r="I9" i="1"/>
  <c r="W9" i="1" s="1"/>
  <c r="I14" i="1"/>
  <c r="W14" i="1" s="1"/>
  <c r="I7" i="1"/>
  <c r="W7" i="1" s="1"/>
  <c r="I314" i="1"/>
  <c r="W314" i="1" s="1"/>
  <c r="I10" i="1"/>
  <c r="W10" i="1" s="1"/>
  <c r="I41" i="1"/>
  <c r="W41" i="1" s="1"/>
  <c r="I23" i="1"/>
  <c r="W23" i="1" s="1"/>
  <c r="I339" i="1"/>
  <c r="W339" i="1" s="1"/>
  <c r="I12" i="1"/>
  <c r="W12" i="1" s="1"/>
  <c r="I18" i="1"/>
  <c r="W18" i="1" s="1"/>
  <c r="I353" i="1"/>
  <c r="W353" i="1" s="1"/>
  <c r="I8" i="1"/>
  <c r="W8" i="1" s="1"/>
  <c r="I17" i="1"/>
  <c r="W17" i="1" s="1"/>
  <c r="I88" i="1"/>
  <c r="W88" i="1" s="1"/>
  <c r="I13" i="1"/>
  <c r="W13" i="1" s="1"/>
  <c r="I30" i="1"/>
  <c r="W30" i="1" s="1"/>
  <c r="I318" i="1"/>
  <c r="W318" i="1" s="1"/>
  <c r="I39" i="1"/>
  <c r="W39" i="1" s="1"/>
  <c r="I33" i="1"/>
  <c r="W33" i="1" s="1"/>
  <c r="I85" i="1"/>
  <c r="W85" i="1" s="1"/>
  <c r="I97" i="1"/>
  <c r="W97" i="1" s="1"/>
  <c r="I32" i="1"/>
  <c r="W32" i="1" s="1"/>
  <c r="I38" i="1"/>
  <c r="W38" i="1" s="1"/>
  <c r="I48" i="1"/>
  <c r="W48" i="1" s="1"/>
  <c r="I54" i="1"/>
  <c r="W54" i="1" s="1"/>
  <c r="I67" i="1"/>
  <c r="W67" i="1" s="1"/>
  <c r="I35" i="1"/>
  <c r="W35" i="1" s="1"/>
  <c r="I22" i="1"/>
  <c r="W22" i="1" s="1"/>
  <c r="I25" i="1"/>
  <c r="W25" i="1" s="1"/>
  <c r="I46" i="1"/>
  <c r="W46" i="1" s="1"/>
  <c r="I44" i="1"/>
  <c r="W44" i="1" s="1"/>
  <c r="I276" i="1"/>
  <c r="W276" i="1" s="1"/>
  <c r="I94" i="1"/>
  <c r="W94" i="1" s="1"/>
  <c r="I95" i="1"/>
  <c r="W95" i="1" s="1"/>
  <c r="I354" i="1"/>
  <c r="W354" i="1" s="1"/>
  <c r="I289" i="1"/>
  <c r="W289" i="1" s="1"/>
  <c r="I319" i="1"/>
  <c r="W319" i="1" s="1"/>
  <c r="I315" i="1"/>
  <c r="W315" i="1" s="1"/>
  <c r="I74" i="1"/>
  <c r="W74" i="1" s="1"/>
  <c r="I27" i="1"/>
  <c r="W27" i="1" s="1"/>
  <c r="I320" i="1"/>
  <c r="W320" i="1" s="1"/>
  <c r="I259" i="1"/>
  <c r="W259" i="1" s="1"/>
  <c r="I345" i="1"/>
  <c r="W345" i="1" s="1"/>
  <c r="I34" i="1"/>
  <c r="W34" i="1" s="1"/>
  <c r="I69" i="1"/>
  <c r="W69" i="1" s="1"/>
  <c r="I40" i="1"/>
  <c r="W40" i="1" s="1"/>
  <c r="I301" i="1"/>
  <c r="W301" i="1" s="1"/>
  <c r="I73" i="1"/>
  <c r="W73" i="1" s="1"/>
  <c r="I87" i="1"/>
  <c r="W87" i="1" s="1"/>
  <c r="I20" i="1"/>
  <c r="W20" i="1" s="1"/>
  <c r="I302" i="1"/>
  <c r="W302" i="1" s="1"/>
  <c r="I55" i="1"/>
  <c r="W55" i="1" s="1"/>
  <c r="I135" i="1"/>
  <c r="W135" i="1" s="1"/>
  <c r="I299" i="1"/>
  <c r="W299" i="1" s="1"/>
  <c r="I109" i="1"/>
  <c r="W109" i="1" s="1"/>
  <c r="I76" i="1"/>
  <c r="W76" i="1" s="1"/>
  <c r="I64" i="1"/>
  <c r="W64" i="1" s="1"/>
  <c r="I303" i="1"/>
  <c r="W303" i="1" s="1"/>
  <c r="I59" i="1"/>
  <c r="W59" i="1" s="1"/>
  <c r="I331" i="1"/>
  <c r="W331" i="1" s="1"/>
  <c r="I108" i="1"/>
  <c r="W108" i="1" s="1"/>
  <c r="I282" i="1"/>
  <c r="W282" i="1" s="1"/>
  <c r="I134" i="1"/>
  <c r="W134" i="1" s="1"/>
  <c r="I335" i="1"/>
  <c r="W335" i="1" s="1"/>
  <c r="I104" i="1"/>
  <c r="W104" i="1" s="1"/>
  <c r="I128" i="1"/>
  <c r="W128" i="1" s="1"/>
  <c r="I86" i="1"/>
  <c r="W86" i="1" s="1"/>
  <c r="I261" i="1"/>
  <c r="W261" i="1" s="1"/>
  <c r="I84" i="1"/>
  <c r="W84" i="1" s="1"/>
  <c r="I51" i="1"/>
  <c r="W51" i="1" s="1"/>
  <c r="I138" i="1"/>
  <c r="W138" i="1" s="1"/>
  <c r="I91" i="1"/>
  <c r="W91" i="1" s="1"/>
  <c r="I350" i="1"/>
  <c r="W350" i="1" s="1"/>
  <c r="I100" i="1"/>
  <c r="W100" i="1" s="1"/>
  <c r="I159" i="1"/>
  <c r="W159" i="1" s="1"/>
  <c r="I70" i="1"/>
  <c r="W70" i="1" s="1"/>
  <c r="I346" i="1"/>
  <c r="W346" i="1" s="1"/>
  <c r="I89" i="1"/>
  <c r="W89" i="1" s="1"/>
  <c r="I324" i="1"/>
  <c r="W324" i="1" s="1"/>
  <c r="I142" i="1"/>
  <c r="W142" i="1" s="1"/>
  <c r="I351" i="1"/>
  <c r="W351" i="1" s="1"/>
  <c r="I307" i="1"/>
  <c r="W307" i="1" s="1"/>
  <c r="I258" i="1"/>
  <c r="W258" i="1" s="1"/>
  <c r="I305" i="1"/>
  <c r="W305" i="1" s="1"/>
  <c r="I56" i="1"/>
  <c r="W56" i="1" s="1"/>
  <c r="I274" i="1"/>
  <c r="W274" i="1" s="1"/>
  <c r="I156" i="1"/>
  <c r="W156" i="1" s="1"/>
  <c r="I83" i="1"/>
  <c r="W83" i="1" s="1"/>
  <c r="I101" i="1"/>
  <c r="W101" i="1" s="1"/>
  <c r="I355" i="1"/>
  <c r="W355" i="1" s="1"/>
  <c r="I65" i="1"/>
  <c r="W65" i="1" s="1"/>
  <c r="I112" i="1"/>
  <c r="W112" i="1" s="1"/>
  <c r="I285" i="1"/>
  <c r="W285" i="1" s="1"/>
  <c r="I172" i="1"/>
  <c r="W172" i="1" s="1"/>
  <c r="I310" i="1"/>
  <c r="W310" i="1" s="1"/>
  <c r="I287" i="1"/>
  <c r="W287" i="1" s="1"/>
  <c r="I77" i="1"/>
  <c r="W77" i="1" s="1"/>
  <c r="I123" i="1"/>
  <c r="W123" i="1" s="1"/>
  <c r="I341" i="1"/>
  <c r="W341" i="1" s="1"/>
  <c r="I183" i="1"/>
  <c r="W183" i="1" s="1"/>
  <c r="I162" i="1"/>
  <c r="W162" i="1" s="1"/>
  <c r="I140" i="1"/>
  <c r="W140" i="1" s="1"/>
  <c r="I61" i="1"/>
  <c r="W61" i="1" s="1"/>
  <c r="I265" i="1"/>
  <c r="W265" i="1" s="1"/>
  <c r="I328" i="1"/>
  <c r="W328" i="1" s="1"/>
  <c r="I136" i="1"/>
  <c r="W136" i="1" s="1"/>
  <c r="I50" i="1"/>
  <c r="W50" i="1" s="1"/>
  <c r="I119" i="1"/>
  <c r="W119" i="1" s="1"/>
  <c r="I182" i="1"/>
  <c r="W182" i="1" s="1"/>
  <c r="I189" i="1"/>
  <c r="W189" i="1" s="1"/>
  <c r="I340" i="1"/>
  <c r="W340" i="1" s="1"/>
  <c r="I344" i="1"/>
  <c r="W344" i="1" s="1"/>
  <c r="I99" i="1"/>
  <c r="W99" i="1" s="1"/>
  <c r="I308" i="1"/>
  <c r="W308" i="1" s="1"/>
  <c r="I143" i="1"/>
  <c r="W143" i="1" s="1"/>
  <c r="I291" i="1"/>
  <c r="W291" i="1" s="1"/>
  <c r="I262" i="1"/>
  <c r="W262" i="1" s="1"/>
  <c r="I347" i="1"/>
  <c r="W347" i="1" s="1"/>
  <c r="I240" i="1"/>
  <c r="W240" i="1" s="1"/>
  <c r="I80" i="1"/>
  <c r="W80" i="1" s="1"/>
  <c r="I267" i="1"/>
  <c r="W267" i="1" s="1"/>
  <c r="I249" i="1"/>
  <c r="W249" i="1" s="1"/>
  <c r="I116" i="1"/>
  <c r="W116" i="1" s="1"/>
  <c r="I93" i="1"/>
  <c r="W93" i="1" s="1"/>
  <c r="I281" i="1"/>
  <c r="W281" i="1" s="1"/>
  <c r="I283" i="1"/>
  <c r="W283" i="1" s="1"/>
  <c r="I166" i="1"/>
  <c r="W166" i="1" s="1"/>
  <c r="I178" i="1"/>
  <c r="W178" i="1" s="1"/>
  <c r="I75" i="1"/>
  <c r="W75" i="1" s="1"/>
  <c r="I81" i="1"/>
  <c r="W81" i="1" s="1"/>
  <c r="I203" i="1"/>
  <c r="W203" i="1" s="1"/>
  <c r="I63" i="1"/>
  <c r="W63" i="1" s="1"/>
  <c r="I92" i="1"/>
  <c r="W92" i="1" s="1"/>
  <c r="I179" i="1"/>
  <c r="W179" i="1" s="1"/>
  <c r="I173" i="1"/>
  <c r="W173" i="1" s="1"/>
  <c r="I200" i="1"/>
  <c r="W200" i="1" s="1"/>
  <c r="I212" i="1"/>
  <c r="W212" i="1" s="1"/>
  <c r="I330" i="1"/>
  <c r="W330" i="1" s="1"/>
  <c r="I130" i="1"/>
  <c r="W130" i="1" s="1"/>
  <c r="I213" i="1"/>
  <c r="W213" i="1" s="1"/>
  <c r="I333" i="1"/>
  <c r="W333" i="1" s="1"/>
  <c r="I153" i="1"/>
  <c r="W153" i="1" s="1"/>
  <c r="I131" i="1"/>
  <c r="W131" i="1" s="1"/>
  <c r="I195" i="1"/>
  <c r="W195" i="1" s="1"/>
  <c r="I133" i="1"/>
  <c r="W133" i="1" s="1"/>
  <c r="I144" i="1"/>
  <c r="W144" i="1" s="1"/>
  <c r="I217" i="1"/>
  <c r="W217" i="1" s="1"/>
  <c r="I270" i="1"/>
  <c r="W270" i="1" s="1"/>
  <c r="I60" i="1"/>
  <c r="W60" i="1" s="1"/>
  <c r="I220" i="1"/>
  <c r="W220" i="1" s="1"/>
  <c r="I221" i="1"/>
  <c r="W221" i="1" s="1"/>
  <c r="I222" i="1"/>
  <c r="W222" i="1" s="1"/>
  <c r="I176" i="1"/>
  <c r="W176" i="1" s="1"/>
  <c r="I316" i="1"/>
  <c r="W316" i="1" s="1"/>
  <c r="I317" i="1"/>
  <c r="W317" i="1" s="1"/>
  <c r="I204" i="1"/>
  <c r="W204" i="1" s="1"/>
  <c r="I139" i="1"/>
  <c r="W139" i="1" s="1"/>
  <c r="I278" i="1"/>
  <c r="W278" i="1" s="1"/>
  <c r="I272" i="1"/>
  <c r="W272" i="1" s="1"/>
  <c r="I186" i="1"/>
  <c r="W186" i="1" s="1"/>
  <c r="I96" i="1"/>
  <c r="W96" i="1" s="1"/>
  <c r="I288" i="1"/>
  <c r="W288" i="1" s="1"/>
  <c r="I271" i="1"/>
  <c r="W271" i="1" s="1"/>
  <c r="I210" i="1"/>
  <c r="W210" i="1" s="1"/>
  <c r="I197" i="1"/>
  <c r="W197" i="1" s="1"/>
  <c r="I216" i="1"/>
  <c r="W216" i="1" s="1"/>
  <c r="I269" i="1"/>
  <c r="W269" i="1" s="1"/>
  <c r="I193" i="1"/>
  <c r="W193" i="1" s="1"/>
  <c r="I243" i="1"/>
  <c r="W243" i="1" s="1"/>
  <c r="I125" i="1"/>
  <c r="W125" i="1" s="1"/>
  <c r="I229" i="1"/>
  <c r="W229" i="1" s="1"/>
  <c r="I277" i="1"/>
  <c r="W277" i="1" s="1"/>
  <c r="I192" i="1"/>
  <c r="W192" i="1" s="1"/>
  <c r="I233" i="1"/>
  <c r="W233" i="1" s="1"/>
  <c r="I168" i="1"/>
  <c r="W168" i="1" s="1"/>
  <c r="I321" i="1"/>
  <c r="W321" i="1" s="1"/>
  <c r="I234" i="1"/>
  <c r="W234" i="1" s="1"/>
  <c r="I297" i="1"/>
  <c r="W297" i="1" s="1"/>
  <c r="I161" i="1"/>
  <c r="W161" i="1" s="1"/>
  <c r="I158" i="1"/>
  <c r="W158" i="1" s="1"/>
  <c r="I250" i="1"/>
  <c r="W250" i="1" s="1"/>
  <c r="I129" i="1"/>
  <c r="W129" i="1" s="1"/>
  <c r="I332" i="1"/>
  <c r="W332" i="1" s="1"/>
  <c r="I225" i="1"/>
  <c r="W225" i="1" s="1"/>
  <c r="I322" i="1"/>
  <c r="W322" i="1" s="1"/>
  <c r="I231" i="1"/>
  <c r="W231" i="1" s="1"/>
  <c r="I230" i="1"/>
  <c r="W230" i="1" s="1"/>
  <c r="I219" i="1"/>
  <c r="W219" i="1" s="1"/>
  <c r="I238" i="1"/>
  <c r="W238" i="1" s="1"/>
  <c r="I236" i="1"/>
  <c r="W236" i="1" s="1"/>
  <c r="I160" i="1"/>
  <c r="W160" i="1" s="1"/>
  <c r="G105" i="1" l="1"/>
  <c r="F105" i="1"/>
  <c r="I105" i="1" l="1"/>
  <c r="W105" i="1" s="1"/>
  <c r="W357" i="1" s="1"/>
</calcChain>
</file>

<file path=xl/sharedStrings.xml><?xml version="1.0" encoding="utf-8"?>
<sst xmlns="http://schemas.openxmlformats.org/spreadsheetml/2006/main" count="1440" uniqueCount="496">
  <si>
    <t>Q1</t>
  </si>
  <si>
    <t>Q2</t>
  </si>
  <si>
    <t>Q3</t>
  </si>
  <si>
    <t>Q4</t>
  </si>
  <si>
    <t>YTD Total</t>
  </si>
  <si>
    <t>NAME</t>
  </si>
  <si>
    <t>Tier</t>
  </si>
  <si>
    <t>Rep</t>
  </si>
  <si>
    <t>Regional Office</t>
  </si>
  <si>
    <t>Country</t>
  </si>
  <si>
    <t>Account Starts $$</t>
  </si>
  <si>
    <t># of Closes</t>
  </si>
  <si>
    <t>Daniel Madden</t>
  </si>
  <si>
    <t>x</t>
  </si>
  <si>
    <t>Adelaide</t>
  </si>
  <si>
    <t>AUSTRALIA</t>
  </si>
  <si>
    <t>Tony Wright</t>
  </si>
  <si>
    <t>Luke Trewartha</t>
  </si>
  <si>
    <t>Katie Bissell</t>
  </si>
  <si>
    <t>Bob</t>
  </si>
  <si>
    <t>Albany, NY</t>
  </si>
  <si>
    <t>USA</t>
  </si>
  <si>
    <t>Doug Sternweis</t>
  </si>
  <si>
    <t>Arkansas</t>
  </si>
  <si>
    <t>Jose Socorro</t>
  </si>
  <si>
    <t>Greg Maples</t>
  </si>
  <si>
    <t>Adam Page</t>
  </si>
  <si>
    <t xml:space="preserve"> </t>
  </si>
  <si>
    <t>Andy Floores</t>
  </si>
  <si>
    <t>Tasha Hirby</t>
  </si>
  <si>
    <t xml:space="preserve">Herman Gilbert </t>
  </si>
  <si>
    <t>Ionel Felecan</t>
  </si>
  <si>
    <t>Atlanta</t>
  </si>
  <si>
    <t>Randy Evans</t>
  </si>
  <si>
    <t>Nichole Hayes</t>
  </si>
  <si>
    <t>Aaron</t>
  </si>
  <si>
    <t>Augusta, GA</t>
  </si>
  <si>
    <t>Krista Phillips</t>
  </si>
  <si>
    <t>Austin, TX</t>
  </si>
  <si>
    <t>Ric Castro</t>
  </si>
  <si>
    <t>Riaz Rafiq</t>
  </si>
  <si>
    <t>Australia/New Zealand</t>
  </si>
  <si>
    <t>Sana Hassan</t>
  </si>
  <si>
    <t>Baltimore/DC/Harrisburg</t>
  </si>
  <si>
    <t>Justin Moore</t>
  </si>
  <si>
    <t xml:space="preserve">Chris McDonald </t>
  </si>
  <si>
    <t>Michael Crawford</t>
  </si>
  <si>
    <t>Ron Bracken</t>
  </si>
  <si>
    <t xml:space="preserve">Hazel Moore </t>
  </si>
  <si>
    <t>Brett O'Niell</t>
  </si>
  <si>
    <t>Angus Gosling</t>
  </si>
  <si>
    <t>Brisbane</t>
  </si>
  <si>
    <t>Stephane Lavoie</t>
  </si>
  <si>
    <t>Calgary</t>
  </si>
  <si>
    <t>CANADA</t>
  </si>
  <si>
    <t>Bweaver</t>
  </si>
  <si>
    <t>Jane Crossan</t>
  </si>
  <si>
    <t>Chris Kemp</t>
  </si>
  <si>
    <t>Lbortoluzzi</t>
  </si>
  <si>
    <t>Cweaver</t>
  </si>
  <si>
    <t>Ed - AUS</t>
  </si>
  <si>
    <t>Canterbury</t>
  </si>
  <si>
    <t>NEW ZEALAND</t>
  </si>
  <si>
    <t>Lynn - NZ</t>
  </si>
  <si>
    <t>Richard - AUS</t>
  </si>
  <si>
    <t>Eric Moss</t>
  </si>
  <si>
    <t xml:space="preserve">Central Alabama </t>
  </si>
  <si>
    <t>Kayla Gaston</t>
  </si>
  <si>
    <t>Tony Rosas</t>
  </si>
  <si>
    <t>Monica</t>
  </si>
  <si>
    <t>Central Coast</t>
  </si>
  <si>
    <t>Trace Spitzfaden</t>
  </si>
  <si>
    <t>Ray LaPointe</t>
  </si>
  <si>
    <t>Central CT</t>
  </si>
  <si>
    <t>Diane Petrucci</t>
  </si>
  <si>
    <t>Joe Alarcon</t>
  </si>
  <si>
    <t>Central CT &amp; Southern CT</t>
  </si>
  <si>
    <t>Tom Weidemann</t>
  </si>
  <si>
    <t>Central New Jersey</t>
  </si>
  <si>
    <t>Juan Leon</t>
  </si>
  <si>
    <t>Daeshaun Jupiter-Deane</t>
  </si>
  <si>
    <t>Central Ontario</t>
  </si>
  <si>
    <t>Maenna Domenichini</t>
  </si>
  <si>
    <t>Leon Benezrah</t>
  </si>
  <si>
    <t>Mark Iglesia</t>
  </si>
  <si>
    <t>Craig Thompson</t>
  </si>
  <si>
    <t>Shirley Latchman</t>
  </si>
  <si>
    <t>Mike Murphy</t>
  </si>
  <si>
    <t>Central Texas</t>
  </si>
  <si>
    <t>Sammy - Central Texas</t>
  </si>
  <si>
    <t>Esti - Central Texas</t>
  </si>
  <si>
    <t>Gene Taylor</t>
  </si>
  <si>
    <t>Charleston, SC</t>
  </si>
  <si>
    <t>Sundae Johnson</t>
  </si>
  <si>
    <t>Heidi Allen</t>
  </si>
  <si>
    <t>Paul Butka</t>
  </si>
  <si>
    <t>Charlotte</t>
  </si>
  <si>
    <t>Carla Louchez</t>
  </si>
  <si>
    <t>Shayne Bybee</t>
  </si>
  <si>
    <t>Des Dawson</t>
  </si>
  <si>
    <t>Gary Ryndak</t>
  </si>
  <si>
    <t>Chicago</t>
  </si>
  <si>
    <t>Ron Dubrock</t>
  </si>
  <si>
    <t>Dolores Martinez</t>
  </si>
  <si>
    <t>Brian Dunne</t>
  </si>
  <si>
    <t>John Ynik</t>
  </si>
  <si>
    <t>Michael Brennan</t>
  </si>
  <si>
    <t>Lupe Martinez</t>
  </si>
  <si>
    <t>Olga Manqueroz</t>
  </si>
  <si>
    <t>Chris McDonald</t>
  </si>
  <si>
    <t>Cincinnati</t>
  </si>
  <si>
    <t>Ian Sugerman</t>
  </si>
  <si>
    <t>Lisa Tilley</t>
  </si>
  <si>
    <t>Derek Pratt</t>
  </si>
  <si>
    <t>Melissa Powers</t>
  </si>
  <si>
    <t>Cleveland</t>
  </si>
  <si>
    <t>Steve Sekerak</t>
  </si>
  <si>
    <t>Jahad Muhamad</t>
  </si>
  <si>
    <t>Mateo Dillard</t>
  </si>
  <si>
    <t>Manny Cancel</t>
  </si>
  <si>
    <t>Karrie Thomison</t>
  </si>
  <si>
    <t>Colorado Springs, CO</t>
  </si>
  <si>
    <t>TK - Columbia</t>
  </si>
  <si>
    <t>Columbia, SC</t>
  </si>
  <si>
    <t>Dyanna Freeman</t>
  </si>
  <si>
    <t>Will Stepp</t>
  </si>
  <si>
    <t>Columbus</t>
  </si>
  <si>
    <t>Nathan Calhoun</t>
  </si>
  <si>
    <t>Patrick Gilbert</t>
  </si>
  <si>
    <t>Columbus, GA</t>
  </si>
  <si>
    <t>Laura Armenta</t>
  </si>
  <si>
    <t>Jacob Merrill</t>
  </si>
  <si>
    <t>Dallas/Ft. Worth, TX</t>
  </si>
  <si>
    <t xml:space="preserve">Travis Golden </t>
  </si>
  <si>
    <t>Buck Atwell</t>
  </si>
  <si>
    <t xml:space="preserve">Ebony Brown </t>
  </si>
  <si>
    <t>Kristia Ortiz</t>
  </si>
  <si>
    <t>David Brodack</t>
  </si>
  <si>
    <t>Delaware Valley</t>
  </si>
  <si>
    <t>Steve Brodack*</t>
  </si>
  <si>
    <t>Jonathan Brodack</t>
  </si>
  <si>
    <t>Khristian Toolan</t>
  </si>
  <si>
    <t>Max Prescott</t>
  </si>
  <si>
    <t xml:space="preserve">Steve Meyers </t>
  </si>
  <si>
    <t>Brandon Turner-Frazier</t>
  </si>
  <si>
    <t>Denver, CO</t>
  </si>
  <si>
    <t>Aaron Pelon</t>
  </si>
  <si>
    <t>Dave Casey</t>
  </si>
  <si>
    <t>Matt Dahlin</t>
  </si>
  <si>
    <t>Rob Tittle</t>
  </si>
  <si>
    <t>Anna Luna</t>
  </si>
  <si>
    <t>Andres Tinajero</t>
  </si>
  <si>
    <t>Kelly Gallegos</t>
  </si>
  <si>
    <t>Kathleen Sand</t>
  </si>
  <si>
    <t>Matt Williams</t>
  </si>
  <si>
    <t>Detroit</t>
  </si>
  <si>
    <t>Robbie Schan</t>
  </si>
  <si>
    <t>Maddison Verdone</t>
  </si>
  <si>
    <t>Jimmy Severin</t>
  </si>
  <si>
    <t>Alonzo Morgan</t>
  </si>
  <si>
    <t>Jason Markowitz</t>
  </si>
  <si>
    <t>Cassie Clark</t>
  </si>
  <si>
    <t>Allie DeClauew</t>
  </si>
  <si>
    <t xml:space="preserve">Vijay Johnson* </t>
  </si>
  <si>
    <t>Dover, Delaware</t>
  </si>
  <si>
    <t>Ryan Gilmour</t>
  </si>
  <si>
    <t>Durham</t>
  </si>
  <si>
    <t>Tamara</t>
  </si>
  <si>
    <t>Randall Davenport</t>
  </si>
  <si>
    <t xml:space="preserve">East Tennessee </t>
  </si>
  <si>
    <t xml:space="preserve">Latasha Jones </t>
  </si>
  <si>
    <t>Rex Dotson</t>
  </si>
  <si>
    <t>Melanie Holt</t>
  </si>
  <si>
    <t>Jess Michel</t>
  </si>
  <si>
    <t>Sue Hooke</t>
  </si>
  <si>
    <t>Edmonton</t>
  </si>
  <si>
    <t>Jeanette Veliz</t>
  </si>
  <si>
    <t>Shawn Lundquist</t>
  </si>
  <si>
    <t>Vito Papasodero</t>
  </si>
  <si>
    <t>Ft. Myers, FL</t>
  </si>
  <si>
    <t>Mike</t>
  </si>
  <si>
    <t>Lucie Lavigne</t>
  </si>
  <si>
    <t>Gatineau</t>
  </si>
  <si>
    <t>Wilmar Molano</t>
  </si>
  <si>
    <t>Béatrice Kovacs</t>
  </si>
  <si>
    <t>Olga Petray</t>
  </si>
  <si>
    <t>Greater Bay</t>
  </si>
  <si>
    <t>Caitlin Breuer</t>
  </si>
  <si>
    <t>Green Bay</t>
  </si>
  <si>
    <t>Kelton Sutton</t>
  </si>
  <si>
    <t>Greensboro</t>
  </si>
  <si>
    <t>Jimmy Mendenhall</t>
  </si>
  <si>
    <t>Kristian Payne</t>
  </si>
  <si>
    <t>Nick Lane**</t>
  </si>
  <si>
    <t>Charlie Mayfield</t>
  </si>
  <si>
    <t>Western Carolinas</t>
  </si>
  <si>
    <t>Justin Morris</t>
  </si>
  <si>
    <t>Jessica Crnogorac</t>
  </si>
  <si>
    <t>Halifax</t>
  </si>
  <si>
    <t>Shailesh Dudhat</t>
  </si>
  <si>
    <t>JS - Maritimes</t>
  </si>
  <si>
    <t>Isabel Wood</t>
  </si>
  <si>
    <t>Hamilton</t>
  </si>
  <si>
    <t>Dale Camroux</t>
  </si>
  <si>
    <t>John Manning</t>
  </si>
  <si>
    <t>Kristal Howard</t>
  </si>
  <si>
    <t>Houston, TX</t>
  </si>
  <si>
    <t>Brock Rougeou</t>
  </si>
  <si>
    <t>Tiffeny Wagener</t>
  </si>
  <si>
    <t>William Daly</t>
  </si>
  <si>
    <t>Hudson Valley, NY/Long Island</t>
  </si>
  <si>
    <t xml:space="preserve">Steve Anello* </t>
  </si>
  <si>
    <t>Diane Wilson</t>
  </si>
  <si>
    <t>Indianapolis, IN</t>
  </si>
  <si>
    <t>Zach Bart</t>
  </si>
  <si>
    <t>Interior BC</t>
  </si>
  <si>
    <t>Celina Fouts</t>
  </si>
  <si>
    <t>Jacksonville, FL</t>
  </si>
  <si>
    <t>Ted Duff</t>
  </si>
  <si>
    <t>Kansas City, KS</t>
  </si>
  <si>
    <t>Ruben Paniagua Jr.</t>
  </si>
  <si>
    <t>Brian Donatell</t>
  </si>
  <si>
    <t>Richie Dodd</t>
  </si>
  <si>
    <t>Sereptia Williams</t>
  </si>
  <si>
    <t xml:space="preserve">Eric Phillips </t>
  </si>
  <si>
    <t>Scott Rasmussen</t>
  </si>
  <si>
    <t>la</t>
  </si>
  <si>
    <t>Douglas Cardoza</t>
  </si>
  <si>
    <t>Las Vegas</t>
  </si>
  <si>
    <t>Rudy Flores</t>
  </si>
  <si>
    <t>David Lopez</t>
  </si>
  <si>
    <t>Nathalie Forget</t>
  </si>
  <si>
    <t>Laval/North Shore</t>
  </si>
  <si>
    <t>VP - Laval</t>
  </si>
  <si>
    <t>Nathalie Auger</t>
  </si>
  <si>
    <t>Ljubica - Laval</t>
  </si>
  <si>
    <t>SD - Laval</t>
  </si>
  <si>
    <t>Laval/North Shore/Dorval</t>
  </si>
  <si>
    <t>Perreault - Laval</t>
  </si>
  <si>
    <t>KL - Laval</t>
  </si>
  <si>
    <t>Krisztina - Laval</t>
  </si>
  <si>
    <t>Carlos - Laval</t>
  </si>
  <si>
    <t>SJ - Laval</t>
  </si>
  <si>
    <t>Patrick Fauvel</t>
  </si>
  <si>
    <t>Demers - Laval</t>
  </si>
  <si>
    <t>Daniel Gherman</t>
  </si>
  <si>
    <t>Longueuil/South Shore</t>
  </si>
  <si>
    <t>Sorin Ion</t>
  </si>
  <si>
    <t>Asmaa</t>
  </si>
  <si>
    <t>Nancy Dionne</t>
  </si>
  <si>
    <t>Carolina Ayass</t>
  </si>
  <si>
    <t>Los Angeles</t>
  </si>
  <si>
    <t>Ken Moll</t>
  </si>
  <si>
    <t>Louisville, KY</t>
  </si>
  <si>
    <t>Michael Ray</t>
  </si>
  <si>
    <t xml:space="preserve">Terrance Keene </t>
  </si>
  <si>
    <t>ED - Louisville</t>
  </si>
  <si>
    <t>Corey Thompson</t>
  </si>
  <si>
    <t>Madison, WI</t>
  </si>
  <si>
    <t>Delilah Nieves</t>
  </si>
  <si>
    <t>Manhattan</t>
  </si>
  <si>
    <t>Adriana Rivera</t>
  </si>
  <si>
    <t>Gil Gluskinos</t>
  </si>
  <si>
    <t>Donna Battrum</t>
  </si>
  <si>
    <t>Manitoba</t>
  </si>
  <si>
    <t>Marco Bajegni</t>
  </si>
  <si>
    <t>Cory Banks</t>
  </si>
  <si>
    <t>Jeff Walden*</t>
  </si>
  <si>
    <t>Scott Gerrits</t>
  </si>
  <si>
    <t>Banu Ozerkan</t>
  </si>
  <si>
    <t>Melbourne</t>
  </si>
  <si>
    <t>Emily McQueen</t>
  </si>
  <si>
    <t>Chris Donchi</t>
  </si>
  <si>
    <t>Lakmal Senveirante</t>
  </si>
  <si>
    <t>Dianne Long</t>
  </si>
  <si>
    <t>Memphis, TN</t>
  </si>
  <si>
    <t>Elisa Weir</t>
  </si>
  <si>
    <t>EH - Memphis</t>
  </si>
  <si>
    <t>Mitchell Felecan</t>
  </si>
  <si>
    <t>Miami, FL</t>
  </si>
  <si>
    <t>Laura Daniel</t>
  </si>
  <si>
    <t>Meredith Johnson</t>
  </si>
  <si>
    <t>Minneapolis</t>
  </si>
  <si>
    <t>Dana Litman</t>
  </si>
  <si>
    <t>Graham Waters</t>
  </si>
  <si>
    <t>Mississippi</t>
  </si>
  <si>
    <t>DS - Mississippi</t>
  </si>
  <si>
    <t>Keith Whiteside</t>
  </si>
  <si>
    <t>Adam Coleman</t>
  </si>
  <si>
    <t>Ismahen Zaiter</t>
  </si>
  <si>
    <t>Montreal West-Dorval</t>
  </si>
  <si>
    <t>Ljubica Radosavljevic</t>
  </si>
  <si>
    <t>Yacine Goucem</t>
  </si>
  <si>
    <t>Nader Handous</t>
  </si>
  <si>
    <t>LR - Anjou</t>
  </si>
  <si>
    <t>Montreal-East-Anjou</t>
  </si>
  <si>
    <t>Carlos De Regules</t>
  </si>
  <si>
    <t>Patrick Evanko</t>
  </si>
  <si>
    <t>SC - East Anjou</t>
  </si>
  <si>
    <t xml:space="preserve">Nicolae Dusa </t>
  </si>
  <si>
    <t>YG - East Anjou</t>
  </si>
  <si>
    <t>Daniel Palkovic</t>
  </si>
  <si>
    <t>Nashville, TN</t>
  </si>
  <si>
    <t>Michael Isaak</t>
  </si>
  <si>
    <t>Gabriel Isaak</t>
  </si>
  <si>
    <t>Paulo Muniuz</t>
  </si>
  <si>
    <t>New Hampshire</t>
  </si>
  <si>
    <t>Gena Kotarsky</t>
  </si>
  <si>
    <t>Northern NJ</t>
  </si>
  <si>
    <t>Paola Rodrigez</t>
  </si>
  <si>
    <t>Jessica Carson*</t>
  </si>
  <si>
    <t>Sandra Valencia</t>
  </si>
  <si>
    <t>Danielle Ross</t>
  </si>
  <si>
    <t xml:space="preserve">Aaron </t>
  </si>
  <si>
    <t>Northwest Florida</t>
  </si>
  <si>
    <t>Trey Sartor</t>
  </si>
  <si>
    <t>OKC</t>
  </si>
  <si>
    <t>Hope Tull</t>
  </si>
  <si>
    <t>Omaha, NE</t>
  </si>
  <si>
    <t>Kerri Poyle</t>
  </si>
  <si>
    <t>Ontario, CA</t>
  </si>
  <si>
    <t>Ryan Greco</t>
  </si>
  <si>
    <t>Orlando, FL</t>
  </si>
  <si>
    <t>Pam Carter</t>
  </si>
  <si>
    <t>Nicole Gabriel</t>
  </si>
  <si>
    <t>Oscar Granados</t>
  </si>
  <si>
    <t>Ramiro Tejada</t>
  </si>
  <si>
    <t>Tony Merino</t>
  </si>
  <si>
    <t>Kenia Garcia</t>
  </si>
  <si>
    <t>Ninibeth Torres</t>
  </si>
  <si>
    <t xml:space="preserve">Gilles Coté </t>
  </si>
  <si>
    <t>Ottawa</t>
  </si>
  <si>
    <t>Maxwell Balan</t>
  </si>
  <si>
    <t>Sandra Goulet</t>
  </si>
  <si>
    <t>Christina</t>
  </si>
  <si>
    <t>Sam Sharma</t>
  </si>
  <si>
    <t>Perth</t>
  </si>
  <si>
    <t>Mark Robson</t>
  </si>
  <si>
    <t>Andrew Johnson</t>
  </si>
  <si>
    <t>Philadelphia, PA</t>
  </si>
  <si>
    <t>Heather Aldridge</t>
  </si>
  <si>
    <t>Phoenix</t>
  </si>
  <si>
    <t>Isabel Walstad</t>
  </si>
  <si>
    <t>Obed Rodriguez</t>
  </si>
  <si>
    <t>John Vaughan</t>
  </si>
  <si>
    <t>Pittsburgh, PA</t>
  </si>
  <si>
    <t>Mike Zajicek</t>
  </si>
  <si>
    <t>Bill McNamara*</t>
  </si>
  <si>
    <t>Justin Ruble</t>
  </si>
  <si>
    <t>Jennifer Barajas</t>
  </si>
  <si>
    <t>Portland</t>
  </si>
  <si>
    <t>Tracy Schweitzer **</t>
  </si>
  <si>
    <t>Jennifer Smith</t>
  </si>
  <si>
    <t>Puget Sound, WA</t>
  </si>
  <si>
    <t>Spencer Jacobs*</t>
  </si>
  <si>
    <t>Manon Vallerand</t>
  </si>
  <si>
    <t>Quebec City</t>
  </si>
  <si>
    <t>Hugo Trépanier</t>
  </si>
  <si>
    <t>Maxime Caron-Hamel</t>
  </si>
  <si>
    <t>Sylvain Primeau</t>
  </si>
  <si>
    <t>Quebec/Ottawa/Dorval/Anjou</t>
  </si>
  <si>
    <t>David Barbour</t>
  </si>
  <si>
    <t>Raleigh, NC</t>
  </si>
  <si>
    <t>Cameron Renfrow</t>
  </si>
  <si>
    <t>Carter Gourley</t>
  </si>
  <si>
    <t>Jason Williams</t>
  </si>
  <si>
    <t>Lee Smith</t>
  </si>
  <si>
    <t>Maysam Aljader</t>
  </si>
  <si>
    <t>Jon Winn</t>
  </si>
  <si>
    <t>Rhode Island/Western Mass</t>
  </si>
  <si>
    <t>Bruce Baker</t>
  </si>
  <si>
    <t>Clyde Carmant</t>
  </si>
  <si>
    <t xml:space="preserve">Lennin Ruiz </t>
  </si>
  <si>
    <t>Lynne Johnston</t>
  </si>
  <si>
    <t>Miguel Cheverria</t>
  </si>
  <si>
    <t>Danielle Brady</t>
  </si>
  <si>
    <t>Richmond, VA</t>
  </si>
  <si>
    <t>Laura Burch</t>
  </si>
  <si>
    <t>Riverside</t>
  </si>
  <si>
    <t>Arvin Deo</t>
  </si>
  <si>
    <t>Sacramento</t>
  </si>
  <si>
    <t>Niel</t>
  </si>
  <si>
    <t>Gaganpreet Minkhas</t>
  </si>
  <si>
    <t>Cody Tobar</t>
  </si>
  <si>
    <t>Salt Lake City</t>
  </si>
  <si>
    <t>Doyle Dockstader</t>
  </si>
  <si>
    <t>Tanner Mangum</t>
  </si>
  <si>
    <t>Chris Holmquist</t>
  </si>
  <si>
    <t>Tyler Madsen</t>
  </si>
  <si>
    <t>Jennifer Carswell</t>
  </si>
  <si>
    <t>San Antonio, TX</t>
  </si>
  <si>
    <t>Sheree Holloway</t>
  </si>
  <si>
    <t>Justin Davey</t>
  </si>
  <si>
    <t>Ben Canales</t>
  </si>
  <si>
    <t>Tamatha Brooks</t>
  </si>
  <si>
    <t>Travis Liese</t>
  </si>
  <si>
    <t>Cathy Smith</t>
  </si>
  <si>
    <t>San Antonio, TX/ Central TX</t>
  </si>
  <si>
    <t>Rick Canales</t>
  </si>
  <si>
    <t>San Diego</t>
  </si>
  <si>
    <t>Robin Nelson</t>
  </si>
  <si>
    <t>Lucy Cisneros</t>
  </si>
  <si>
    <t>Zulema Mendoza</t>
  </si>
  <si>
    <t>Nubbia Alatorre</t>
  </si>
  <si>
    <t>Beatriz Gomez</t>
  </si>
  <si>
    <t>Marybel Perez</t>
  </si>
  <si>
    <t>Cindy Brewer</t>
  </si>
  <si>
    <t>San Francisco</t>
  </si>
  <si>
    <t>Jodie Anderson</t>
  </si>
  <si>
    <t>San Francisco &amp; Greater Bay</t>
  </si>
  <si>
    <t>Jessica Rodriguez</t>
  </si>
  <si>
    <t>Sergio Hurtado</t>
  </si>
  <si>
    <t>Sarasota, FL</t>
  </si>
  <si>
    <t>Bill Smith</t>
  </si>
  <si>
    <t xml:space="preserve">Saskatchewan </t>
  </si>
  <si>
    <t>Joe Bideganeta</t>
  </si>
  <si>
    <t>Scranton, PA</t>
  </si>
  <si>
    <t xml:space="preserve">Nichole Nighbert </t>
  </si>
  <si>
    <t>Andrew Morren</t>
  </si>
  <si>
    <t>SE Louisiana</t>
  </si>
  <si>
    <t>Tim Murphy</t>
  </si>
  <si>
    <t>Eduardo Gongora</t>
  </si>
  <si>
    <t>Brittany Dardar</t>
  </si>
  <si>
    <t>Mélissa Fortin</t>
  </si>
  <si>
    <t>Sherbrooke, Quebec</t>
  </si>
  <si>
    <t>Félix-Antoine Massé</t>
  </si>
  <si>
    <t>Pascal Nadeau</t>
  </si>
  <si>
    <t>Daniela Quiroz</t>
  </si>
  <si>
    <t>Laura Damfp</t>
  </si>
  <si>
    <t>Southern CA</t>
  </si>
  <si>
    <t>Daniel Perez</t>
  </si>
  <si>
    <t>Miguel Rosa</t>
  </si>
  <si>
    <t>Southern CT</t>
  </si>
  <si>
    <t>Samantha Antrim</t>
  </si>
  <si>
    <t>Mark Leibich**</t>
  </si>
  <si>
    <t>Southern Idaho</t>
  </si>
  <si>
    <t>Randy Carlson*</t>
  </si>
  <si>
    <t>Southern Indiana</t>
  </si>
  <si>
    <t xml:space="preserve">Tammy Mast </t>
  </si>
  <si>
    <t xml:space="preserve">Southern Missouri </t>
  </si>
  <si>
    <t xml:space="preserve">Paul Horner </t>
  </si>
  <si>
    <t>Paul Hornor</t>
  </si>
  <si>
    <t>Southwest Missouri</t>
  </si>
  <si>
    <t>Tristan - London ON</t>
  </si>
  <si>
    <t>Southwestern Ontario</t>
  </si>
  <si>
    <t>Neal Vandervelden</t>
  </si>
  <si>
    <t>Angela Bigornia</t>
  </si>
  <si>
    <t>Cing Lian</t>
  </si>
  <si>
    <t>Nick</t>
  </si>
  <si>
    <t>Alex Botezatu</t>
  </si>
  <si>
    <t>Spokane</t>
  </si>
  <si>
    <t xml:space="preserve">Alec Schierding </t>
  </si>
  <si>
    <t>St. Louis, MO</t>
  </si>
  <si>
    <t>Matt Hodges</t>
  </si>
  <si>
    <t>Rob Scherding</t>
  </si>
  <si>
    <t>Janet Mann*</t>
  </si>
  <si>
    <t>Brenda Harvey</t>
  </si>
  <si>
    <t>Yerko Rocuant</t>
  </si>
  <si>
    <t>Sydney</t>
  </si>
  <si>
    <t>Phillip Hill</t>
  </si>
  <si>
    <t>Tallahassee, FL</t>
  </si>
  <si>
    <t>Peter Cordova</t>
  </si>
  <si>
    <t>Tampa, FL</t>
  </si>
  <si>
    <t>Ruben Paniagua Sr.</t>
  </si>
  <si>
    <t xml:space="preserve">Chris Valez </t>
  </si>
  <si>
    <t xml:space="preserve">Bob </t>
  </si>
  <si>
    <t xml:space="preserve">Patrick Fallon </t>
  </si>
  <si>
    <t>Toronto</t>
  </si>
  <si>
    <t>Thea Bistoguey</t>
  </si>
  <si>
    <t>Byron Gozzetto</t>
  </si>
  <si>
    <t>Alan Schultz</t>
  </si>
  <si>
    <t>Tucson</t>
  </si>
  <si>
    <t>Tom Staab</t>
  </si>
  <si>
    <t>Tulsa</t>
  </si>
  <si>
    <t>Nicholas Ryan</t>
  </si>
  <si>
    <t>Tim scrimenti</t>
  </si>
  <si>
    <t>Upstate New York</t>
  </si>
  <si>
    <t>Tom Kolb</t>
  </si>
  <si>
    <t>Kevin Wong</t>
  </si>
  <si>
    <t>Vancouver</t>
  </si>
  <si>
    <t>Kelly Bart</t>
  </si>
  <si>
    <t>Vancouver Island</t>
  </si>
  <si>
    <t>Stephen Bart</t>
  </si>
  <si>
    <t>Charlie Jordan</t>
  </si>
  <si>
    <t>Virginia Beach, VA</t>
  </si>
  <si>
    <t>Vikrant - AUS</t>
  </si>
  <si>
    <t>Wellington</t>
  </si>
  <si>
    <t>William Witt**</t>
  </si>
  <si>
    <t>West Michigan</t>
  </si>
  <si>
    <t>Still open to solving your cleaning challenges in Austin?</t>
  </si>
  <si>
    <t>Makenzie Holets</t>
  </si>
  <si>
    <t>Justin Hambleton</t>
  </si>
  <si>
    <t>Wichita</t>
  </si>
  <si>
    <t>Sean Logan</t>
  </si>
  <si>
    <t>Wilmington, NC</t>
  </si>
  <si>
    <t>Average per rep $10,699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</si>
</sst>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\-yy;@"/>
    <numFmt numFmtId="166" formatCode="_([$$-409]* #,##0.00_);_([$$-409]* \(#,##0.00\);_([$$-409]* &quot;-&quot;??_);_(@_)"/>
    <numFmt numFmtId="167" formatCode="_([$$-409]* #,##0_);_([$$-409]* \(#,##0\);_([$$-409]* &quot;-&quot;??_);_(@_)"/>
    <numFmt numFmtId="168" formatCode="&quot;$&quot;#,##0.00"/>
    <numFmt numFmtId="169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53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/>
      <diagonal/>
    </border>
    <border>
      <left style="hair">
        <color theme="2" tint="-9.9978637043366805E-2"/>
      </left>
      <right style="hair">
        <color theme="2" tint="-9.9978637043366805E-2"/>
      </right>
      <top/>
      <bottom style="hair">
        <color theme="2" tint="-9.9978637043366805E-2"/>
      </bottom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164" fontId="0" fillId="0" borderId="1" xfId="0" applyNumberFormat="1" applyBorder="1"/>
    <xf numFmtId="0" fontId="1" fillId="2" borderId="1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164" fontId="1" fillId="2" borderId="1" xfId="0" applyNumberFormat="1" applyFont="1" applyFill="1" applyBorder="1" applyAlignment="1">
      <alignment horizontal="center"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4" borderId="1" xfId="0" applyFill="1" applyBorder="1"/>
    <xf numFmtId="168" fontId="0" fillId="0" borderId="1" xfId="0" applyNumberFormat="1" applyBorder="1" applyAlignment="1">
      <alignment horizontal="left" indent="1"/>
    </xf>
    <xf numFmtId="168" fontId="0" fillId="0" borderId="1" xfId="0" applyNumberFormat="1" applyBorder="1"/>
    <xf numFmtId="0" fontId="0" fillId="0" borderId="5" xfId="0" applyBorder="1"/>
    <xf numFmtId="164" fontId="0" fillId="0" borderId="1" xfId="0" applyNumberFormat="1" applyBorder="1" applyAlignment="1">
      <alignment horizontal="left" indent="1"/>
    </xf>
    <xf numFmtId="164" fontId="0" fillId="0" borderId="3" xfId="0" applyNumberFormat="1" applyBorder="1" applyAlignment="1">
      <alignment horizontal="left" indent="1"/>
    </xf>
    <xf numFmtId="6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3" borderId="1" xfId="0" applyNumberFormat="1" applyFill="1" applyBorder="1" applyAlignment="1">
      <alignment horizontal="left" indent="1"/>
    </xf>
    <xf numFmtId="167" fontId="0" fillId="0" borderId="1" xfId="0" applyNumberFormat="1" applyBorder="1" applyAlignment="1">
      <alignment horizontal="left" indent="1"/>
    </xf>
    <xf numFmtId="166" fontId="0" fillId="0" borderId="1" xfId="0" applyNumberFormat="1" applyBorder="1" applyAlignment="1">
      <alignment horizontal="left" indent="1"/>
    </xf>
    <xf numFmtId="164" fontId="2" fillId="3" borderId="1" xfId="0" applyNumberFormat="1" applyFont="1" applyFill="1" applyBorder="1" applyAlignment="1">
      <alignment horizontal="left" indent="1"/>
    </xf>
    <xf numFmtId="164" fontId="0" fillId="0" borderId="5" xfId="0" applyNumberFormat="1" applyBorder="1" applyAlignment="1">
      <alignment horizontal="left" indent="1"/>
    </xf>
    <xf numFmtId="6" fontId="0" fillId="0" borderId="3" xfId="0" applyNumberFormat="1" applyBorder="1" applyAlignment="1">
      <alignment horizontal="left" indent="1"/>
    </xf>
    <xf numFmtId="164" fontId="0" fillId="3" borderId="1" xfId="0" applyNumberFormat="1" applyFill="1" applyBorder="1" applyAlignment="1">
      <alignment horizontal="left" wrapText="1" indent="1"/>
    </xf>
    <xf numFmtId="6" fontId="0" fillId="0" borderId="2" xfId="0" applyNumberFormat="1" applyBorder="1" applyAlignment="1">
      <alignment horizontal="left" indent="1"/>
    </xf>
    <xf numFmtId="164" fontId="0" fillId="0" borderId="3" xfId="0" applyNumberFormat="1" applyBorder="1"/>
    <xf numFmtId="164" fontId="0" fillId="3" borderId="1" xfId="0" applyNumberFormat="1" applyFill="1" applyBorder="1"/>
    <xf numFmtId="166" fontId="0" fillId="0" borderId="1" xfId="0" applyNumberFormat="1" applyBorder="1"/>
    <xf numFmtId="166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left" indent="1"/>
    </xf>
    <xf numFmtId="164" fontId="0" fillId="0" borderId="4" xfId="0" applyNumberFormat="1" applyBorder="1" applyAlignment="1">
      <alignment horizontal="left" indent="1"/>
    </xf>
    <xf numFmtId="164" fontId="0" fillId="0" borderId="4" xfId="0" applyNumberFormat="1" applyBorder="1"/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 wrapText="1"/>
    </xf>
    <xf numFmtId="169" fontId="0" fillId="0" borderId="2" xfId="1" applyNumberFormat="1" applyFont="1" applyBorder="1"/>
    <xf numFmtId="169" fontId="1" fillId="2" borderId="1" xfId="1" applyNumberFormat="1" applyFont="1" applyFill="1" applyBorder="1" applyAlignment="1">
      <alignment horizontal="center" wrapText="1"/>
    </xf>
    <xf numFmtId="169" fontId="0" fillId="0" borderId="1" xfId="1" applyNumberFormat="1" applyFont="1" applyBorder="1"/>
    <xf numFmtId="16" fontId="4" fillId="2" borderId="0" xfId="0" applyNumberFormat="1" applyFont="1" applyFill="1" applyAlignment="1">
      <alignment horizontal="center"/>
    </xf>
    <xf numFmtId="0" fontId="5" fillId="0" borderId="1" xfId="0" applyFont="1" applyBorder="1"/>
    <xf numFmtId="6" fontId="0" fillId="0" borderId="0" xfId="0" applyNumberFormat="1" applyAlignment="1">
      <alignment horizontal="left" indent="1"/>
    </xf>
    <xf numFmtId="169" fontId="0" fillId="0" borderId="3" xfId="1" applyNumberFormat="1" applyFont="1" applyBorder="1"/>
    <xf numFmtId="0" fontId="0" fillId="4" borderId="3" xfId="0" applyFill="1" applyBorder="1"/>
    <xf numFmtId="0" fontId="0" fillId="3" borderId="3" xfId="0" applyFill="1" applyBorder="1"/>
    <xf numFmtId="164" fontId="0" fillId="3" borderId="3" xfId="0" applyNumberFormat="1" applyFill="1" applyBorder="1" applyAlignment="1">
      <alignment horizontal="left"/>
    </xf>
    <xf numFmtId="164" fontId="0" fillId="3" borderId="3" xfId="0" applyNumberFormat="1" applyFill="1" applyBorder="1" applyAlignment="1">
      <alignment horizontal="left" indent="1"/>
    </xf>
    <xf numFmtId="164" fontId="0" fillId="3" borderId="3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62B8CFBF-1379-4338-BCEB-CAD77B63ED77}">
    <nsvFilter filterId="{2F7D254C-3D18-4363-9825-6CC8B082BDDF}" ref="A3:W356" tableId="0">
      <sortRules>
        <sortRule colId="0">
          <sortCondition ref="A3:A356"/>
        </sortRule>
      </sortRules>
    </nsvFilter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254C-3D18-4363-9825-6CC8B082BDDF}">
  <sheetPr filterMode="1"/>
  <dimension ref="A1:Y363"/>
  <sheetViews>
    <sheetView tabSelected="1" workbookViewId="0">
      <pane xSplit="5" ySplit="3" topLeftCell="O5" activePane="bottomRight" state="frozen"/>
      <selection pane="topRight"/>
      <selection pane="bottomLeft"/>
      <selection pane="bottomRight" activeCell="A14" sqref="A14:XFD14"/>
    </sheetView>
  </sheetViews>
  <sheetFormatPr defaultColWidth="8.88671875" defaultRowHeight="14.4" x14ac:dyDescent="0.3"/>
  <cols>
    <col min="1" max="1" width="26.5546875" style="7" bestFit="1" customWidth="1"/>
    <col min="2" max="2" width="14.44140625" style="7" bestFit="1" customWidth="1"/>
    <col min="3" max="3" width="8.88671875" style="7" customWidth="1"/>
    <col min="4" max="4" width="35.33203125" style="7" bestFit="1" customWidth="1"/>
    <col min="5" max="5" width="10.6640625" style="7" customWidth="1"/>
    <col min="6" max="6" width="10.33203125" style="35" customWidth="1"/>
    <col min="7" max="7" width="11.88671875" style="4" bestFit="1" customWidth="1"/>
    <col min="8" max="8" width="12.5546875" style="7" customWidth="1"/>
    <col min="9" max="9" width="9" style="7" bestFit="1" customWidth="1"/>
    <col min="10" max="10" width="9.88671875" style="7" bestFit="1" customWidth="1"/>
    <col min="11" max="11" width="13.6640625" style="7" bestFit="1" customWidth="1"/>
    <col min="12" max="12" width="12" style="42" customWidth="1"/>
    <col min="13" max="13" width="8.88671875" style="7"/>
    <col min="14" max="14" width="13.5546875" style="7" bestFit="1" customWidth="1"/>
    <col min="15" max="22" width="8.88671875" style="7" customWidth="1"/>
    <col min="23" max="23" width="14.88671875" style="7" bestFit="1" customWidth="1"/>
    <col min="24" max="16384" width="8.88671875" style="7"/>
  </cols>
  <sheetData>
    <row r="1" spans="1:23" s="1" customFormat="1" x14ac:dyDescent="0.3">
      <c r="F1" s="34"/>
      <c r="G1" s="3"/>
      <c r="L1" s="40"/>
    </row>
    <row r="2" spans="1:23" ht="15.6" x14ac:dyDescent="0.3">
      <c r="A2" s="5"/>
      <c r="B2" s="5"/>
      <c r="C2" s="5"/>
      <c r="D2" s="5"/>
      <c r="E2" s="5"/>
      <c r="F2" s="6">
        <v>45658</v>
      </c>
      <c r="G2" s="6">
        <v>45689</v>
      </c>
      <c r="H2" s="6">
        <v>45717</v>
      </c>
      <c r="I2" s="6" t="s">
        <v>0</v>
      </c>
      <c r="J2" s="6">
        <v>45748</v>
      </c>
      <c r="K2" s="6">
        <v>45778</v>
      </c>
      <c r="L2" s="43">
        <v>45833</v>
      </c>
      <c r="M2" s="6" t="s">
        <v>1</v>
      </c>
      <c r="N2" s="6" t="s">
        <v>1</v>
      </c>
      <c r="O2" s="6">
        <v>45839</v>
      </c>
      <c r="P2" s="6">
        <v>45870</v>
      </c>
      <c r="Q2" s="6">
        <v>45901</v>
      </c>
      <c r="R2" s="6" t="s">
        <v>2</v>
      </c>
      <c r="S2" s="6">
        <v>45931</v>
      </c>
      <c r="T2" s="6">
        <v>45962</v>
      </c>
      <c r="U2" s="6">
        <v>45992</v>
      </c>
      <c r="V2" s="6" t="s">
        <v>3</v>
      </c>
      <c r="W2" s="6" t="s">
        <v>4</v>
      </c>
    </row>
    <row r="3" spans="1:23" ht="46.8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8" t="s">
        <v>10</v>
      </c>
      <c r="G3" s="8" t="s">
        <v>10</v>
      </c>
      <c r="H3" s="8" t="s">
        <v>10</v>
      </c>
      <c r="I3" s="8" t="s">
        <v>10</v>
      </c>
      <c r="J3" s="8" t="s">
        <v>10</v>
      </c>
      <c r="K3" s="8" t="s">
        <v>10</v>
      </c>
      <c r="L3" s="41" t="s">
        <v>10</v>
      </c>
      <c r="M3" s="8" t="s">
        <v>11</v>
      </c>
      <c r="N3" s="8" t="s">
        <v>10</v>
      </c>
      <c r="O3" s="8" t="s">
        <v>10</v>
      </c>
      <c r="P3" s="8" t="s">
        <v>10</v>
      </c>
      <c r="Q3" s="8" t="s">
        <v>10</v>
      </c>
      <c r="R3" s="8" t="s">
        <v>10</v>
      </c>
      <c r="S3" s="8" t="s">
        <v>10</v>
      </c>
      <c r="T3" s="8" t="s">
        <v>10</v>
      </c>
      <c r="U3" s="8" t="s">
        <v>10</v>
      </c>
      <c r="V3" s="8" t="s">
        <v>10</v>
      </c>
      <c r="W3" s="8" t="s">
        <v>10</v>
      </c>
    </row>
    <row r="4" spans="1:23" s="2" customFormat="1" hidden="1" x14ac:dyDescent="0.3">
      <c r="A4" s="47" t="s">
        <v>487</v>
      </c>
      <c r="B4" s="48">
        <v>3</v>
      </c>
      <c r="C4" s="48" t="s">
        <v>69</v>
      </c>
      <c r="D4" s="48" t="s">
        <v>488</v>
      </c>
      <c r="E4" s="2" t="s">
        <v>21</v>
      </c>
      <c r="F4" s="49">
        <v>2450</v>
      </c>
      <c r="G4" s="50">
        <v>7551</v>
      </c>
      <c r="H4" s="24">
        <v>1079</v>
      </c>
      <c r="I4" s="16">
        <f>F4+G4+H4</f>
        <v>11080</v>
      </c>
      <c r="J4" s="51">
        <v>846</v>
      </c>
      <c r="K4" s="51">
        <v>0</v>
      </c>
      <c r="L4" s="46">
        <v>0</v>
      </c>
      <c r="M4" s="2">
        <v>5</v>
      </c>
      <c r="N4" s="51">
        <f>J4+K4+L4</f>
        <v>846</v>
      </c>
      <c r="W4" s="27" t="s">
        <v>489</v>
      </c>
    </row>
    <row r="5" spans="1:23" x14ac:dyDescent="0.3">
      <c r="A5" s="7" t="s">
        <v>31</v>
      </c>
      <c r="B5" s="7">
        <v>1</v>
      </c>
      <c r="C5" s="7" t="s">
        <v>13</v>
      </c>
      <c r="D5" s="7" t="s">
        <v>32</v>
      </c>
      <c r="E5" s="7" t="s">
        <v>21</v>
      </c>
      <c r="F5" s="35">
        <v>19423</v>
      </c>
      <c r="G5" s="15">
        <v>38710</v>
      </c>
      <c r="H5" s="20">
        <v>15752</v>
      </c>
      <c r="I5" s="15">
        <f>F5+G5+H5</f>
        <v>73885</v>
      </c>
      <c r="J5" s="4">
        <v>17280</v>
      </c>
      <c r="K5" s="4">
        <v>1280</v>
      </c>
      <c r="L5" s="42">
        <v>16995</v>
      </c>
      <c r="M5" s="7">
        <v>28</v>
      </c>
      <c r="N5" s="4">
        <f>J5+K5+L5</f>
        <v>35555</v>
      </c>
      <c r="W5" s="27">
        <f>I5+N5+R5+V5</f>
        <v>109440</v>
      </c>
    </row>
    <row r="6" spans="1:23" x14ac:dyDescent="0.3">
      <c r="A6" s="9" t="s">
        <v>340</v>
      </c>
      <c r="B6" s="9">
        <v>1</v>
      </c>
      <c r="C6" s="9" t="s">
        <v>69</v>
      </c>
      <c r="D6" s="9" t="s">
        <v>341</v>
      </c>
      <c r="E6" s="7" t="s">
        <v>21</v>
      </c>
      <c r="F6" s="38">
        <v>50148</v>
      </c>
      <c r="G6" s="19">
        <v>2090</v>
      </c>
      <c r="H6" s="17">
        <v>4765</v>
      </c>
      <c r="I6" s="15">
        <f>F6+G6+H6</f>
        <v>57003</v>
      </c>
      <c r="J6" s="28">
        <v>22117</v>
      </c>
      <c r="K6" s="28">
        <v>21400</v>
      </c>
      <c r="L6" s="42">
        <v>3085</v>
      </c>
      <c r="M6" s="7">
        <v>21</v>
      </c>
      <c r="N6" s="28">
        <f>J6+K6+L6</f>
        <v>46602</v>
      </c>
      <c r="W6" s="27">
        <f>I6+N6+R6+V6</f>
        <v>103605</v>
      </c>
    </row>
    <row r="7" spans="1:23" x14ac:dyDescent="0.3">
      <c r="A7" s="7" t="s">
        <v>144</v>
      </c>
      <c r="B7" s="7">
        <v>1</v>
      </c>
      <c r="C7" s="7" t="s">
        <v>35</v>
      </c>
      <c r="D7" s="7" t="s">
        <v>145</v>
      </c>
      <c r="E7" s="7" t="s">
        <v>21</v>
      </c>
      <c r="F7" s="35">
        <v>21150</v>
      </c>
      <c r="G7" s="15">
        <v>5700</v>
      </c>
      <c r="H7" s="17">
        <v>21150</v>
      </c>
      <c r="I7" s="15">
        <f>F7+G7+H7</f>
        <v>48000</v>
      </c>
      <c r="J7" s="4">
        <v>13375</v>
      </c>
      <c r="K7" s="4">
        <v>11700</v>
      </c>
      <c r="L7" s="42">
        <v>10350</v>
      </c>
      <c r="M7" s="7">
        <v>45</v>
      </c>
      <c r="N7" s="4">
        <f>J7+K7+L7</f>
        <v>35425</v>
      </c>
      <c r="W7" s="27">
        <f>I7+N7+R7+V7</f>
        <v>83425</v>
      </c>
    </row>
    <row r="8" spans="1:23" x14ac:dyDescent="0.3">
      <c r="A8" s="7" t="s">
        <v>451</v>
      </c>
      <c r="B8" s="7">
        <v>2</v>
      </c>
      <c r="C8" s="7" t="s">
        <v>19</v>
      </c>
      <c r="D8" s="7" t="s">
        <v>452</v>
      </c>
      <c r="E8" s="7" t="s">
        <v>21</v>
      </c>
      <c r="F8" s="35">
        <v>12326</v>
      </c>
      <c r="G8" s="15">
        <v>6550</v>
      </c>
      <c r="H8" s="12">
        <v>8078</v>
      </c>
      <c r="I8" s="15">
        <f>F8+G8+H8</f>
        <v>26954</v>
      </c>
      <c r="J8" s="4">
        <v>5748</v>
      </c>
      <c r="K8" s="4">
        <v>24927</v>
      </c>
      <c r="L8" s="42">
        <v>24314</v>
      </c>
      <c r="M8" s="7">
        <v>20</v>
      </c>
      <c r="N8" s="4">
        <f>J8+K8+L8</f>
        <v>54989</v>
      </c>
      <c r="O8" s="29"/>
      <c r="W8" s="27">
        <f>I8+N8+R8+V8</f>
        <v>81943</v>
      </c>
    </row>
    <row r="9" spans="1:23" x14ac:dyDescent="0.3">
      <c r="A9" s="7" t="s">
        <v>131</v>
      </c>
      <c r="B9" s="7">
        <v>1</v>
      </c>
      <c r="C9" s="7" t="s">
        <v>35</v>
      </c>
      <c r="D9" s="7" t="s">
        <v>132</v>
      </c>
      <c r="E9" s="7" t="s">
        <v>21</v>
      </c>
      <c r="F9" s="35">
        <v>25561</v>
      </c>
      <c r="G9" s="15">
        <v>5944</v>
      </c>
      <c r="H9" s="18">
        <v>5946</v>
      </c>
      <c r="I9" s="15">
        <f>F9+G9+H9</f>
        <v>37451</v>
      </c>
      <c r="J9" s="4">
        <v>6355</v>
      </c>
      <c r="K9" s="4">
        <v>11569</v>
      </c>
      <c r="L9" s="42">
        <v>25828</v>
      </c>
      <c r="M9" s="7">
        <v>20</v>
      </c>
      <c r="N9" s="4">
        <f>J9+K9+L9</f>
        <v>43752</v>
      </c>
      <c r="W9" s="27">
        <f>I9+N9+R9+V9</f>
        <v>81203</v>
      </c>
    </row>
    <row r="10" spans="1:23" x14ac:dyDescent="0.3">
      <c r="A10" s="7" t="s">
        <v>225</v>
      </c>
      <c r="B10" s="7">
        <v>3</v>
      </c>
      <c r="C10" s="7" t="s">
        <v>19</v>
      </c>
      <c r="D10" s="7" t="s">
        <v>226</v>
      </c>
      <c r="E10" s="7" t="s">
        <v>21</v>
      </c>
      <c r="F10" s="35">
        <v>7373</v>
      </c>
      <c r="G10" s="15">
        <v>17675</v>
      </c>
      <c r="H10" s="15">
        <v>15317</v>
      </c>
      <c r="I10" s="15">
        <f>F10+G10+H10</f>
        <v>40365</v>
      </c>
      <c r="J10" s="4">
        <v>13687</v>
      </c>
      <c r="K10" s="4">
        <v>9494</v>
      </c>
      <c r="L10" s="42">
        <v>14393</v>
      </c>
      <c r="M10" s="7">
        <v>14</v>
      </c>
      <c r="N10" s="4">
        <f>J10+K10+L10</f>
        <v>37574</v>
      </c>
      <c r="O10" s="29"/>
      <c r="W10" s="27">
        <f>I10+N10+R10+V10</f>
        <v>77939</v>
      </c>
    </row>
    <row r="11" spans="1:23" x14ac:dyDescent="0.3">
      <c r="A11" s="9" t="s">
        <v>470</v>
      </c>
      <c r="B11" s="9">
        <v>4</v>
      </c>
      <c r="C11" s="9" t="s">
        <v>69</v>
      </c>
      <c r="D11" s="9" t="s">
        <v>471</v>
      </c>
      <c r="E11" s="7" t="s">
        <v>21</v>
      </c>
      <c r="F11" s="38">
        <v>9966</v>
      </c>
      <c r="G11" s="19">
        <v>9913</v>
      </c>
      <c r="H11" s="17">
        <v>11027</v>
      </c>
      <c r="I11" s="15">
        <f>F11+G11+H11</f>
        <v>30906</v>
      </c>
      <c r="J11" s="28">
        <v>8553</v>
      </c>
      <c r="K11" s="28">
        <v>3068</v>
      </c>
      <c r="L11" s="42">
        <v>26890</v>
      </c>
      <c r="M11" s="7">
        <v>31</v>
      </c>
      <c r="N11" s="28">
        <f>J11+K11+L11</f>
        <v>38511</v>
      </c>
      <c r="W11" s="27">
        <f>I11+N11+R11+V11</f>
        <v>69417</v>
      </c>
    </row>
    <row r="12" spans="1:23" x14ac:dyDescent="0.3">
      <c r="A12" s="7" t="s">
        <v>22</v>
      </c>
      <c r="B12" s="7">
        <v>2</v>
      </c>
      <c r="C12" s="7" t="s">
        <v>19</v>
      </c>
      <c r="D12" s="7" t="s">
        <v>23</v>
      </c>
      <c r="E12" s="7" t="s">
        <v>21</v>
      </c>
      <c r="F12" s="35">
        <v>4435</v>
      </c>
      <c r="G12" s="15">
        <v>17994</v>
      </c>
      <c r="H12" s="15">
        <v>18694</v>
      </c>
      <c r="I12" s="15">
        <f>F12+G12+H12</f>
        <v>41123</v>
      </c>
      <c r="J12" s="4">
        <v>7220</v>
      </c>
      <c r="K12" s="4">
        <v>6287</v>
      </c>
      <c r="L12" s="4">
        <v>12165</v>
      </c>
      <c r="N12" s="4">
        <f>J12+K12+L12</f>
        <v>25672</v>
      </c>
      <c r="O12" s="29"/>
      <c r="W12" s="27">
        <f>I12+N12+R12+V12</f>
        <v>66795</v>
      </c>
    </row>
    <row r="13" spans="1:23" x14ac:dyDescent="0.3">
      <c r="A13" s="7" t="s">
        <v>65</v>
      </c>
      <c r="B13" s="7">
        <v>2</v>
      </c>
      <c r="C13" s="7" t="s">
        <v>35</v>
      </c>
      <c r="D13" s="7" t="s">
        <v>66</v>
      </c>
      <c r="E13" s="7" t="s">
        <v>21</v>
      </c>
      <c r="F13" s="35">
        <v>10175</v>
      </c>
      <c r="G13" s="15">
        <v>8394</v>
      </c>
      <c r="H13" s="17">
        <v>5333</v>
      </c>
      <c r="I13" s="15">
        <f>F13+G13+H13</f>
        <v>23902</v>
      </c>
      <c r="J13" s="4">
        <v>9103</v>
      </c>
      <c r="K13" s="4">
        <v>26655</v>
      </c>
      <c r="L13" s="42">
        <v>4802</v>
      </c>
      <c r="M13" s="7">
        <v>15</v>
      </c>
      <c r="N13" s="4">
        <f>J13+K13+L13</f>
        <v>40560</v>
      </c>
      <c r="W13" s="27">
        <f>I13+N13+R13+V13</f>
        <v>64462</v>
      </c>
    </row>
    <row r="14" spans="1:23" x14ac:dyDescent="0.3">
      <c r="A14" s="7" t="s">
        <v>461</v>
      </c>
      <c r="B14" s="7">
        <v>2</v>
      </c>
      <c r="C14" s="7" t="s">
        <v>19</v>
      </c>
      <c r="D14" s="7" t="s">
        <v>462</v>
      </c>
      <c r="E14" s="7" t="s">
        <v>21</v>
      </c>
      <c r="F14" s="35">
        <v>19692</v>
      </c>
      <c r="G14" s="15">
        <v>9190</v>
      </c>
      <c r="H14" s="12">
        <v>6150</v>
      </c>
      <c r="I14" s="15">
        <f>F14+G14+H14</f>
        <v>35032</v>
      </c>
      <c r="J14" s="4">
        <v>11795</v>
      </c>
      <c r="K14" s="4">
        <v>7090</v>
      </c>
      <c r="L14" s="42">
        <v>8795</v>
      </c>
      <c r="M14" s="7">
        <v>28</v>
      </c>
      <c r="N14" s="4">
        <f>J14+K14+L14</f>
        <v>27680</v>
      </c>
      <c r="O14" s="29"/>
      <c r="W14" s="27">
        <f>I14+N14+R14+V14</f>
        <v>62712</v>
      </c>
    </row>
    <row r="15" spans="1:23" x14ac:dyDescent="0.3">
      <c r="A15" s="9" t="s">
        <v>187</v>
      </c>
      <c r="B15" s="9">
        <v>4</v>
      </c>
      <c r="C15" s="9" t="s">
        <v>69</v>
      </c>
      <c r="D15" s="9" t="s">
        <v>188</v>
      </c>
      <c r="E15" s="7" t="s">
        <v>21</v>
      </c>
      <c r="F15" s="38">
        <v>14295</v>
      </c>
      <c r="G15" s="19">
        <v>6405</v>
      </c>
      <c r="H15" s="17">
        <v>16622</v>
      </c>
      <c r="I15" s="15">
        <f>F15+G15+H15</f>
        <v>37322</v>
      </c>
      <c r="J15" s="28">
        <v>4205</v>
      </c>
      <c r="K15" s="28">
        <v>14480</v>
      </c>
      <c r="L15" s="42">
        <v>6129</v>
      </c>
      <c r="M15" s="7">
        <v>25</v>
      </c>
      <c r="N15" s="28">
        <f>J15+K15+L15</f>
        <v>24814</v>
      </c>
      <c r="W15" s="27">
        <f>I15+N15+R15+V15</f>
        <v>62136</v>
      </c>
    </row>
    <row r="16" spans="1:23" x14ac:dyDescent="0.3">
      <c r="A16" s="9" t="s">
        <v>398</v>
      </c>
      <c r="B16" s="9">
        <v>2</v>
      </c>
      <c r="C16" s="9" t="s">
        <v>69</v>
      </c>
      <c r="D16" s="9" t="s">
        <v>399</v>
      </c>
      <c r="E16" s="7" t="s">
        <v>21</v>
      </c>
      <c r="F16" s="38">
        <v>14975</v>
      </c>
      <c r="G16" s="19">
        <v>6745</v>
      </c>
      <c r="H16" s="17">
        <v>3520</v>
      </c>
      <c r="I16" s="15">
        <f>F16+G16+H16</f>
        <v>25240</v>
      </c>
      <c r="J16" s="28">
        <v>14168</v>
      </c>
      <c r="K16" s="28">
        <v>6452</v>
      </c>
      <c r="L16" s="42">
        <v>14046</v>
      </c>
      <c r="M16" s="7">
        <v>25</v>
      </c>
      <c r="N16" s="28">
        <f>J16+K16+L16</f>
        <v>34666</v>
      </c>
      <c r="W16" s="27">
        <f>I16+N16+R16+V16</f>
        <v>59906</v>
      </c>
    </row>
    <row r="17" spans="1:23" x14ac:dyDescent="0.3">
      <c r="A17" s="7" t="s">
        <v>34</v>
      </c>
      <c r="B17" s="7">
        <v>4</v>
      </c>
      <c r="C17" s="7" t="s">
        <v>35</v>
      </c>
      <c r="D17" s="7" t="s">
        <v>36</v>
      </c>
      <c r="E17" s="7" t="s">
        <v>21</v>
      </c>
      <c r="F17" s="35">
        <v>12395</v>
      </c>
      <c r="G17" s="15">
        <v>6411</v>
      </c>
      <c r="H17" s="17">
        <v>9797</v>
      </c>
      <c r="I17" s="15">
        <f>F17+G17+H17</f>
        <v>28603</v>
      </c>
      <c r="J17" s="4">
        <v>7104</v>
      </c>
      <c r="K17" s="4">
        <v>7561</v>
      </c>
      <c r="L17" s="42">
        <v>16007</v>
      </c>
      <c r="M17" s="7">
        <v>27</v>
      </c>
      <c r="N17" s="4">
        <f>J17+K17+L17</f>
        <v>30672</v>
      </c>
      <c r="W17" s="27">
        <f>I17+N17+R17+V17</f>
        <v>59275</v>
      </c>
    </row>
    <row r="18" spans="1:23" x14ac:dyDescent="0.3">
      <c r="A18" s="7" t="s">
        <v>137</v>
      </c>
      <c r="B18" s="7">
        <v>2</v>
      </c>
      <c r="C18" s="7" t="s">
        <v>19</v>
      </c>
      <c r="D18" s="7" t="s">
        <v>138</v>
      </c>
      <c r="E18" s="7" t="s">
        <v>21</v>
      </c>
      <c r="F18" s="35">
        <v>8353</v>
      </c>
      <c r="G18" s="15">
        <v>11949</v>
      </c>
      <c r="H18" s="15">
        <v>4170</v>
      </c>
      <c r="I18" s="15">
        <f>F18+G18+H18</f>
        <v>24472</v>
      </c>
      <c r="J18" s="4">
        <v>13641</v>
      </c>
      <c r="K18" s="4">
        <v>4910</v>
      </c>
      <c r="L18" s="4">
        <v>11052</v>
      </c>
      <c r="M18" s="7">
        <v>18</v>
      </c>
      <c r="N18" s="4">
        <f>J18+K18+L18</f>
        <v>29603</v>
      </c>
      <c r="O18" s="29"/>
      <c r="W18" s="27">
        <f>I18+N18+R18+V18</f>
        <v>54075</v>
      </c>
    </row>
    <row r="19" spans="1:23" x14ac:dyDescent="0.3">
      <c r="A19" s="9" t="s">
        <v>100</v>
      </c>
      <c r="B19" s="9">
        <v>1</v>
      </c>
      <c r="C19" s="9" t="s">
        <v>69</v>
      </c>
      <c r="D19" s="9" t="s">
        <v>101</v>
      </c>
      <c r="E19" s="7" t="s">
        <v>21</v>
      </c>
      <c r="F19" s="38">
        <v>26798</v>
      </c>
      <c r="G19" s="19">
        <v>1520</v>
      </c>
      <c r="H19" s="15">
        <v>1160</v>
      </c>
      <c r="I19" s="15">
        <f>F19+G19+H19</f>
        <v>29478</v>
      </c>
      <c r="J19" s="28">
        <v>0</v>
      </c>
      <c r="K19" s="28">
        <v>1906</v>
      </c>
      <c r="L19" s="42">
        <v>22639</v>
      </c>
      <c r="M19" s="7">
        <v>9</v>
      </c>
      <c r="N19" s="28">
        <f>J19+K19+L19</f>
        <v>24545</v>
      </c>
      <c r="W19" s="27">
        <f>I19+N19+R19+V19</f>
        <v>54023</v>
      </c>
    </row>
    <row r="20" spans="1:23" x14ac:dyDescent="0.3">
      <c r="A20" s="7" t="s">
        <v>278</v>
      </c>
      <c r="B20" s="7">
        <v>1</v>
      </c>
      <c r="C20" s="7" t="s">
        <v>35</v>
      </c>
      <c r="D20" s="7" t="s">
        <v>279</v>
      </c>
      <c r="E20" s="7" t="s">
        <v>21</v>
      </c>
      <c r="F20" s="35">
        <v>6232</v>
      </c>
      <c r="G20" s="15">
        <v>2110</v>
      </c>
      <c r="H20" s="17">
        <v>10564</v>
      </c>
      <c r="I20" s="15">
        <f>F20+G20+H20</f>
        <v>18906</v>
      </c>
      <c r="J20" s="4">
        <v>15110</v>
      </c>
      <c r="K20" s="4">
        <v>11290</v>
      </c>
      <c r="L20" s="42">
        <v>7323</v>
      </c>
      <c r="M20" s="7">
        <v>22</v>
      </c>
      <c r="N20" s="4">
        <f>J20+K20+L20</f>
        <v>33723</v>
      </c>
      <c r="W20" s="27">
        <f>I20+N20+R20+V20</f>
        <v>52629</v>
      </c>
    </row>
    <row r="21" spans="1:23" x14ac:dyDescent="0.3">
      <c r="A21" s="9" t="s">
        <v>154</v>
      </c>
      <c r="B21" s="9">
        <v>1</v>
      </c>
      <c r="C21" s="9" t="s">
        <v>69</v>
      </c>
      <c r="D21" s="9" t="s">
        <v>155</v>
      </c>
      <c r="E21" s="7" t="s">
        <v>21</v>
      </c>
      <c r="F21" s="38">
        <v>2033</v>
      </c>
      <c r="G21" s="19">
        <v>6069</v>
      </c>
      <c r="H21" s="17">
        <v>16120</v>
      </c>
      <c r="I21" s="15">
        <f>F21+G21+H21</f>
        <v>24222</v>
      </c>
      <c r="J21" s="28">
        <v>8672</v>
      </c>
      <c r="K21" s="28">
        <v>10445</v>
      </c>
      <c r="L21" s="42">
        <v>8935</v>
      </c>
      <c r="M21" s="7">
        <v>34</v>
      </c>
      <c r="N21" s="28">
        <f>J21+K21+L21</f>
        <v>28052</v>
      </c>
      <c r="W21" s="27">
        <f>I21+N21+R21+V21</f>
        <v>52274</v>
      </c>
    </row>
    <row r="22" spans="1:23" x14ac:dyDescent="0.3">
      <c r="A22" s="7" t="s">
        <v>418</v>
      </c>
      <c r="B22" s="7">
        <v>1</v>
      </c>
      <c r="C22" s="7" t="s">
        <v>19</v>
      </c>
      <c r="D22" s="7" t="s">
        <v>419</v>
      </c>
      <c r="E22" s="7" t="s">
        <v>21</v>
      </c>
      <c r="F22" s="35">
        <v>9819</v>
      </c>
      <c r="G22" s="15">
        <v>1490</v>
      </c>
      <c r="H22" s="15">
        <v>11747</v>
      </c>
      <c r="I22" s="15">
        <f>F22+G22+H22</f>
        <v>23056</v>
      </c>
      <c r="J22" s="4">
        <v>2932</v>
      </c>
      <c r="K22" s="4">
        <v>5719</v>
      </c>
      <c r="L22" s="42">
        <v>19644</v>
      </c>
      <c r="M22" s="7">
        <v>7</v>
      </c>
      <c r="N22" s="4">
        <f>J22+K22+L22</f>
        <v>28295</v>
      </c>
      <c r="O22" s="29"/>
      <c r="W22" s="27">
        <f>I22+N22+R22+V22</f>
        <v>51351</v>
      </c>
    </row>
    <row r="23" spans="1:23" x14ac:dyDescent="0.3">
      <c r="A23" s="7" t="s">
        <v>33</v>
      </c>
      <c r="B23" s="7">
        <v>1</v>
      </c>
      <c r="C23" s="7" t="s">
        <v>13</v>
      </c>
      <c r="D23" s="7" t="s">
        <v>32</v>
      </c>
      <c r="E23" s="7" t="s">
        <v>21</v>
      </c>
      <c r="F23" s="35">
        <v>11340</v>
      </c>
      <c r="G23" s="15">
        <v>11530</v>
      </c>
      <c r="H23" s="20">
        <v>2665</v>
      </c>
      <c r="I23" s="15">
        <f>F23+G23+H23</f>
        <v>25535</v>
      </c>
      <c r="J23" s="4">
        <v>7435</v>
      </c>
      <c r="K23" s="4">
        <v>8660</v>
      </c>
      <c r="L23" s="42">
        <v>9285</v>
      </c>
      <c r="M23" s="7">
        <v>30</v>
      </c>
      <c r="N23" s="4">
        <f>J23+K23+L23</f>
        <v>25380</v>
      </c>
      <c r="W23" s="27">
        <f>I23+N23+R23+V23</f>
        <v>50915</v>
      </c>
    </row>
    <row r="24" spans="1:23" x14ac:dyDescent="0.3">
      <c r="A24" s="9" t="s">
        <v>349</v>
      </c>
      <c r="B24" s="9">
        <v>2</v>
      </c>
      <c r="C24" s="9" t="s">
        <v>69</v>
      </c>
      <c r="D24" s="9" t="s">
        <v>350</v>
      </c>
      <c r="E24" s="7" t="s">
        <v>21</v>
      </c>
      <c r="F24" s="38">
        <v>11320</v>
      </c>
      <c r="G24" s="19">
        <v>17495</v>
      </c>
      <c r="H24" s="17">
        <v>8730</v>
      </c>
      <c r="I24" s="15">
        <f>F24+G24+H24</f>
        <v>37545</v>
      </c>
      <c r="J24" s="28">
        <v>2555</v>
      </c>
      <c r="K24" s="28">
        <v>5665</v>
      </c>
      <c r="L24" s="42">
        <v>4675</v>
      </c>
      <c r="M24" s="7">
        <v>17</v>
      </c>
      <c r="N24" s="28">
        <f>J24+K24+L24</f>
        <v>12895</v>
      </c>
      <c r="W24" s="27">
        <f>I24+N24+R24+V24</f>
        <v>50440</v>
      </c>
    </row>
    <row r="25" spans="1:23" x14ac:dyDescent="0.3">
      <c r="A25" s="7" t="s">
        <v>415</v>
      </c>
      <c r="B25" s="7">
        <v>3</v>
      </c>
      <c r="C25" s="7" t="s">
        <v>19</v>
      </c>
      <c r="D25" s="7" t="s">
        <v>416</v>
      </c>
      <c r="E25" s="7" t="s">
        <v>21</v>
      </c>
      <c r="F25" s="35">
        <v>3473</v>
      </c>
      <c r="G25" s="15">
        <v>8522</v>
      </c>
      <c r="H25" s="15">
        <v>8757</v>
      </c>
      <c r="I25" s="15">
        <f>F25+G25+H25</f>
        <v>20752</v>
      </c>
      <c r="J25" s="4">
        <v>9576</v>
      </c>
      <c r="K25" s="4">
        <v>5392</v>
      </c>
      <c r="L25" s="42">
        <v>14355</v>
      </c>
      <c r="M25" s="7">
        <v>15</v>
      </c>
      <c r="N25" s="4">
        <f>J25+K25+L25</f>
        <v>29323</v>
      </c>
      <c r="O25" s="29"/>
      <c r="W25" s="27">
        <f>I25+N25+R25+V25</f>
        <v>50075</v>
      </c>
    </row>
    <row r="26" spans="1:23" x14ac:dyDescent="0.3">
      <c r="A26" s="9" t="s">
        <v>408</v>
      </c>
      <c r="B26" s="9">
        <v>1</v>
      </c>
      <c r="C26" s="9" t="s">
        <v>69</v>
      </c>
      <c r="D26" s="9" t="s">
        <v>409</v>
      </c>
      <c r="E26" s="7" t="s">
        <v>21</v>
      </c>
      <c r="F26" s="38">
        <v>13753</v>
      </c>
      <c r="G26" s="19">
        <v>8562</v>
      </c>
      <c r="H26" s="17">
        <v>3324</v>
      </c>
      <c r="I26" s="15">
        <f>F26+G26+H26</f>
        <v>25639</v>
      </c>
      <c r="J26" s="28">
        <v>9937</v>
      </c>
      <c r="K26" s="28">
        <f>4781+1073</f>
        <v>5854</v>
      </c>
      <c r="L26" s="42">
        <v>8108</v>
      </c>
      <c r="M26" s="7">
        <v>30</v>
      </c>
      <c r="N26" s="28">
        <f>J26+K26+L26</f>
        <v>23899</v>
      </c>
      <c r="W26" s="27">
        <f>I26+N26+R26+V26</f>
        <v>49538</v>
      </c>
    </row>
    <row r="27" spans="1:23" x14ac:dyDescent="0.3">
      <c r="A27" s="7" t="s">
        <v>178</v>
      </c>
      <c r="B27" s="7">
        <v>3</v>
      </c>
      <c r="C27" s="7" t="s">
        <v>35</v>
      </c>
      <c r="D27" s="7" t="s">
        <v>179</v>
      </c>
      <c r="E27" s="7" t="s">
        <v>21</v>
      </c>
      <c r="F27" s="35">
        <v>9718</v>
      </c>
      <c r="G27" s="15">
        <v>13375</v>
      </c>
      <c r="H27" s="17">
        <v>12695</v>
      </c>
      <c r="I27" s="15">
        <f>F27+G27+H27</f>
        <v>35788</v>
      </c>
      <c r="J27" s="4">
        <v>6203</v>
      </c>
      <c r="K27" s="4">
        <v>4462</v>
      </c>
      <c r="L27" s="42">
        <v>2790</v>
      </c>
      <c r="M27" s="7">
        <v>11</v>
      </c>
      <c r="N27" s="4">
        <f>J27+K27+L27</f>
        <v>13455</v>
      </c>
      <c r="W27" s="27">
        <f>I27+N27+R27+V27</f>
        <v>49243</v>
      </c>
    </row>
    <row r="28" spans="1:23" x14ac:dyDescent="0.3">
      <c r="A28" s="9" t="s">
        <v>114</v>
      </c>
      <c r="B28" s="9">
        <v>1</v>
      </c>
      <c r="C28" s="9" t="s">
        <v>69</v>
      </c>
      <c r="D28" s="9" t="s">
        <v>115</v>
      </c>
      <c r="E28" s="7" t="s">
        <v>21</v>
      </c>
      <c r="F28" s="38">
        <v>8720</v>
      </c>
      <c r="G28" s="19">
        <v>9941</v>
      </c>
      <c r="H28" s="15">
        <v>6051</v>
      </c>
      <c r="I28" s="15">
        <f>F28+G28+H28</f>
        <v>24712</v>
      </c>
      <c r="J28" s="28">
        <v>11163</v>
      </c>
      <c r="K28" s="28">
        <v>8400</v>
      </c>
      <c r="L28" s="42">
        <v>3289</v>
      </c>
      <c r="M28" s="7">
        <v>7</v>
      </c>
      <c r="N28" s="28">
        <f>J28+K28+L28</f>
        <v>22852</v>
      </c>
      <c r="W28" s="27">
        <f>I28+N28+R28+V28</f>
        <v>47564</v>
      </c>
    </row>
    <row r="29" spans="1:23" x14ac:dyDescent="0.3">
      <c r="A29" s="7" t="s">
        <v>18</v>
      </c>
      <c r="B29" s="7">
        <v>4</v>
      </c>
      <c r="C29" s="7" t="s">
        <v>19</v>
      </c>
      <c r="D29" s="7" t="s">
        <v>20</v>
      </c>
      <c r="E29" s="7" t="s">
        <v>21</v>
      </c>
      <c r="F29" s="35">
        <v>7213</v>
      </c>
      <c r="G29" s="15">
        <v>5060</v>
      </c>
      <c r="H29" s="15">
        <v>16085</v>
      </c>
      <c r="I29" s="15">
        <f>F29+G29+H29</f>
        <v>28358</v>
      </c>
      <c r="J29" s="4">
        <v>7855</v>
      </c>
      <c r="K29" s="4">
        <v>4568</v>
      </c>
      <c r="L29" s="42">
        <v>6365</v>
      </c>
      <c r="M29" s="7">
        <v>11</v>
      </c>
      <c r="N29" s="4">
        <f>J29+K29+L29</f>
        <v>18788</v>
      </c>
      <c r="O29" s="29"/>
      <c r="W29" s="27">
        <f>I29+N29+R29+V29</f>
        <v>47146</v>
      </c>
    </row>
    <row r="30" spans="1:23" x14ac:dyDescent="0.3">
      <c r="A30" s="7" t="s">
        <v>368</v>
      </c>
      <c r="B30" s="7">
        <v>3</v>
      </c>
      <c r="C30" s="7" t="s">
        <v>19</v>
      </c>
      <c r="D30" s="7" t="s">
        <v>369</v>
      </c>
      <c r="E30" s="7" t="s">
        <v>21</v>
      </c>
      <c r="F30" s="35">
        <v>19415</v>
      </c>
      <c r="G30" s="15">
        <v>6210</v>
      </c>
      <c r="H30" s="15">
        <v>755</v>
      </c>
      <c r="I30" s="15">
        <f>F30+G30+H30</f>
        <v>26380</v>
      </c>
      <c r="J30" s="4">
        <v>4145</v>
      </c>
      <c r="K30" s="4">
        <v>3430</v>
      </c>
      <c r="L30" s="42">
        <v>12121</v>
      </c>
      <c r="M30" s="7">
        <v>8</v>
      </c>
      <c r="N30" s="4">
        <f>J30+K30+L30</f>
        <v>19696</v>
      </c>
      <c r="O30" s="29"/>
      <c r="W30" s="27">
        <f>I30+N30+R30+V30</f>
        <v>46076</v>
      </c>
    </row>
    <row r="31" spans="1:23" x14ac:dyDescent="0.3">
      <c r="A31" s="9" t="s">
        <v>342</v>
      </c>
      <c r="B31" s="9">
        <v>1</v>
      </c>
      <c r="C31" s="9" t="s">
        <v>69</v>
      </c>
      <c r="D31" s="9" t="s">
        <v>341</v>
      </c>
      <c r="E31" s="7" t="s">
        <v>21</v>
      </c>
      <c r="F31" s="38">
        <v>18080</v>
      </c>
      <c r="G31" s="19">
        <v>2237</v>
      </c>
      <c r="H31" s="17">
        <v>2693</v>
      </c>
      <c r="I31" s="15">
        <f>F31+G31+H31</f>
        <v>23010</v>
      </c>
      <c r="J31" s="28">
        <v>2747</v>
      </c>
      <c r="K31" s="28">
        <v>5943</v>
      </c>
      <c r="L31" s="42">
        <v>12711</v>
      </c>
      <c r="M31" s="7">
        <v>37</v>
      </c>
      <c r="N31" s="28">
        <f>J31+K31+L31</f>
        <v>21401</v>
      </c>
      <c r="W31" s="27">
        <f>I31+N31+R31+V31</f>
        <v>44411</v>
      </c>
    </row>
    <row r="32" spans="1:23" x14ac:dyDescent="0.3">
      <c r="A32" s="7" t="s">
        <v>493</v>
      </c>
      <c r="B32" s="7">
        <v>4</v>
      </c>
      <c r="C32" s="7" t="s">
        <v>35</v>
      </c>
      <c r="D32" s="7" t="s">
        <v>494</v>
      </c>
      <c r="E32" s="7" t="s">
        <v>21</v>
      </c>
      <c r="F32" s="35">
        <v>13007</v>
      </c>
      <c r="G32" s="15">
        <v>0</v>
      </c>
      <c r="H32" s="17">
        <v>21583</v>
      </c>
      <c r="I32" s="15">
        <f>F32+G32+H32</f>
        <v>34590</v>
      </c>
      <c r="J32" s="4">
        <v>2286</v>
      </c>
      <c r="K32" s="4">
        <v>710</v>
      </c>
      <c r="L32" s="42">
        <v>4584</v>
      </c>
      <c r="M32" s="7">
        <v>15</v>
      </c>
      <c r="N32" s="4">
        <f>J32+K32+L32</f>
        <v>7580</v>
      </c>
      <c r="W32" s="27">
        <f>I32+N32+R32+V32</f>
        <v>42170</v>
      </c>
    </row>
    <row r="33" spans="1:23" ht="15.6" customHeight="1" x14ac:dyDescent="0.3">
      <c r="A33" s="7" t="s">
        <v>77</v>
      </c>
      <c r="B33" s="7">
        <v>2</v>
      </c>
      <c r="C33" s="7" t="s">
        <v>19</v>
      </c>
      <c r="D33" s="7" t="s">
        <v>78</v>
      </c>
      <c r="E33" s="7" t="s">
        <v>21</v>
      </c>
      <c r="F33" s="35">
        <v>15002</v>
      </c>
      <c r="G33" s="15">
        <v>11763</v>
      </c>
      <c r="H33" s="15">
        <v>6292</v>
      </c>
      <c r="I33" s="15">
        <f>F33+G33+H33</f>
        <v>33057</v>
      </c>
      <c r="J33" s="4">
        <v>2145</v>
      </c>
      <c r="K33" s="4">
        <v>3840</v>
      </c>
      <c r="L33" s="4">
        <v>2520</v>
      </c>
      <c r="M33" s="7">
        <v>11</v>
      </c>
      <c r="N33" s="4">
        <f>J33+K33+L33</f>
        <v>8505</v>
      </c>
      <c r="O33" s="29"/>
      <c r="W33" s="27">
        <f>I33+N33+R33+V33</f>
        <v>41562</v>
      </c>
    </row>
    <row r="34" spans="1:23" x14ac:dyDescent="0.3">
      <c r="A34" s="7" t="s">
        <v>120</v>
      </c>
      <c r="B34" s="7">
        <v>4</v>
      </c>
      <c r="C34" s="7" t="s">
        <v>35</v>
      </c>
      <c r="D34" s="7" t="s">
        <v>121</v>
      </c>
      <c r="E34" s="7" t="s">
        <v>21</v>
      </c>
      <c r="F34" s="35">
        <v>6388</v>
      </c>
      <c r="G34" s="15">
        <v>2895</v>
      </c>
      <c r="H34" s="15">
        <v>12178</v>
      </c>
      <c r="I34" s="15">
        <f>F34+G34+H34</f>
        <v>21461</v>
      </c>
      <c r="J34" s="4">
        <v>9361</v>
      </c>
      <c r="K34" s="4">
        <v>7700</v>
      </c>
      <c r="L34" s="42">
        <v>2898</v>
      </c>
      <c r="M34" s="7">
        <v>29</v>
      </c>
      <c r="N34" s="4">
        <f>J34+K34+L34</f>
        <v>19959</v>
      </c>
      <c r="W34" s="27">
        <f>I34+N34+R34+V34</f>
        <v>41420</v>
      </c>
    </row>
    <row r="35" spans="1:23" x14ac:dyDescent="0.3">
      <c r="A35" s="7" t="s">
        <v>338</v>
      </c>
      <c r="B35" s="7">
        <v>1</v>
      </c>
      <c r="C35" s="7" t="s">
        <v>19</v>
      </c>
      <c r="D35" s="7" t="s">
        <v>339</v>
      </c>
      <c r="E35" s="7" t="s">
        <v>21</v>
      </c>
      <c r="F35" s="35">
        <v>7829.86</v>
      </c>
      <c r="G35" s="15">
        <v>3647</v>
      </c>
      <c r="H35" s="15">
        <v>3722</v>
      </c>
      <c r="I35" s="15">
        <f>F35+G35+H35</f>
        <v>15198.86</v>
      </c>
      <c r="J35" s="4">
        <v>11110</v>
      </c>
      <c r="K35" s="4">
        <v>6158</v>
      </c>
      <c r="L35" s="42">
        <v>8618</v>
      </c>
      <c r="M35" s="7">
        <v>16</v>
      </c>
      <c r="N35" s="4">
        <f>J35+K35+L35</f>
        <v>25886</v>
      </c>
      <c r="O35" s="29"/>
      <c r="W35" s="27">
        <f>I35+N35+R35+V35</f>
        <v>41084.86</v>
      </c>
    </row>
    <row r="36" spans="1:23" x14ac:dyDescent="0.3">
      <c r="A36" s="7" t="s">
        <v>420</v>
      </c>
      <c r="B36" s="7">
        <v>1</v>
      </c>
      <c r="C36" s="7" t="s">
        <v>19</v>
      </c>
      <c r="D36" s="7" t="s">
        <v>419</v>
      </c>
      <c r="E36" s="7" t="s">
        <v>21</v>
      </c>
      <c r="F36" s="35">
        <v>8883</v>
      </c>
      <c r="G36" s="15">
        <v>1180</v>
      </c>
      <c r="H36" s="15">
        <v>9995</v>
      </c>
      <c r="I36" s="15">
        <f>F36+G36+H36</f>
        <v>20058</v>
      </c>
      <c r="J36" s="4">
        <v>3696</v>
      </c>
      <c r="K36" s="4">
        <v>10586</v>
      </c>
      <c r="L36" s="42">
        <v>6478</v>
      </c>
      <c r="M36" s="7">
        <v>16</v>
      </c>
      <c r="N36" s="4">
        <f>J36+K36+L36</f>
        <v>20760</v>
      </c>
      <c r="O36" s="29"/>
      <c r="W36" s="27">
        <f>I36+N36+R36+V36</f>
        <v>40818</v>
      </c>
    </row>
    <row r="37" spans="1:23" x14ac:dyDescent="0.3">
      <c r="A37" s="9" t="s">
        <v>227</v>
      </c>
      <c r="B37" s="9">
        <v>3</v>
      </c>
      <c r="C37" s="9" t="s">
        <v>69</v>
      </c>
      <c r="D37" s="9" t="s">
        <v>228</v>
      </c>
      <c r="E37" s="7" t="s">
        <v>21</v>
      </c>
      <c r="F37" s="38">
        <v>295</v>
      </c>
      <c r="G37" s="19">
        <v>553</v>
      </c>
      <c r="H37" s="17">
        <v>0</v>
      </c>
      <c r="I37" s="15">
        <f>F37+G37+H37</f>
        <v>848</v>
      </c>
      <c r="J37" s="28">
        <v>38183</v>
      </c>
      <c r="K37" s="28">
        <v>0</v>
      </c>
      <c r="L37" s="42">
        <v>474</v>
      </c>
      <c r="M37" s="7">
        <v>2</v>
      </c>
      <c r="N37" s="28">
        <f>J37+K37+L37</f>
        <v>38657</v>
      </c>
      <c r="W37" s="27">
        <f>I37+N37+R37+V37</f>
        <v>39505</v>
      </c>
    </row>
    <row r="38" spans="1:23" x14ac:dyDescent="0.3">
      <c r="A38" s="7" t="s">
        <v>218</v>
      </c>
      <c r="B38" s="7">
        <v>1</v>
      </c>
      <c r="C38" s="7" t="s">
        <v>19</v>
      </c>
      <c r="D38" s="7" t="s">
        <v>219</v>
      </c>
      <c r="E38" s="7" t="s">
        <v>21</v>
      </c>
      <c r="F38" s="35">
        <v>12825.35</v>
      </c>
      <c r="G38" s="15">
        <v>3627</v>
      </c>
      <c r="H38" s="15">
        <v>1872</v>
      </c>
      <c r="I38" s="15">
        <f>F38+G38+H38</f>
        <v>18324.349999999999</v>
      </c>
      <c r="J38" s="4">
        <v>4084</v>
      </c>
      <c r="K38" s="4">
        <v>485</v>
      </c>
      <c r="L38" s="42">
        <v>14878</v>
      </c>
      <c r="M38" s="7">
        <v>12</v>
      </c>
      <c r="N38" s="4">
        <f>J38+K38+L38</f>
        <v>19447</v>
      </c>
      <c r="O38" s="29"/>
      <c r="W38" s="27">
        <f>I38+N38+R38+V38</f>
        <v>37771.35</v>
      </c>
    </row>
    <row r="39" spans="1:23" x14ac:dyDescent="0.3">
      <c r="A39" s="7" t="s">
        <v>93</v>
      </c>
      <c r="B39" s="7">
        <v>3</v>
      </c>
      <c r="C39" s="7" t="s">
        <v>35</v>
      </c>
      <c r="D39" s="7" t="s">
        <v>92</v>
      </c>
      <c r="E39" s="7" t="s">
        <v>21</v>
      </c>
      <c r="F39" s="35">
        <v>15379</v>
      </c>
      <c r="G39" s="15">
        <v>0</v>
      </c>
      <c r="H39" s="17">
        <v>2176</v>
      </c>
      <c r="I39" s="15">
        <f>F39+G39+H39</f>
        <v>17555</v>
      </c>
      <c r="J39" s="4">
        <v>3823</v>
      </c>
      <c r="K39" s="4">
        <v>5076</v>
      </c>
      <c r="L39" s="42">
        <v>10701</v>
      </c>
      <c r="M39" s="7">
        <v>26</v>
      </c>
      <c r="N39" s="4">
        <f>J39+K39+L39</f>
        <v>19600</v>
      </c>
      <c r="W39" s="27">
        <f>I39+N39+R39+V39</f>
        <v>37155</v>
      </c>
    </row>
    <row r="40" spans="1:23" x14ac:dyDescent="0.3">
      <c r="A40" s="7" t="s">
        <v>352</v>
      </c>
      <c r="B40" s="7">
        <v>1</v>
      </c>
      <c r="C40" s="7" t="s">
        <v>19</v>
      </c>
      <c r="D40" s="7" t="s">
        <v>353</v>
      </c>
      <c r="E40" s="7" t="s">
        <v>21</v>
      </c>
      <c r="F40" s="35">
        <v>4367</v>
      </c>
      <c r="G40" s="15">
        <v>4367</v>
      </c>
      <c r="H40" s="15">
        <v>8818</v>
      </c>
      <c r="I40" s="15">
        <f>F40+G40+H40</f>
        <v>17552</v>
      </c>
      <c r="J40" s="4">
        <v>1546</v>
      </c>
      <c r="K40" s="4">
        <v>4538</v>
      </c>
      <c r="L40" s="42">
        <v>13142</v>
      </c>
      <c r="M40" s="7">
        <v>10</v>
      </c>
      <c r="N40" s="4">
        <f>J40+K40+L40</f>
        <v>19226</v>
      </c>
      <c r="O40" s="29"/>
      <c r="W40" s="27">
        <f>I40+N40+R40+V40</f>
        <v>36778</v>
      </c>
    </row>
    <row r="41" spans="1:23" x14ac:dyDescent="0.3">
      <c r="A41" s="7" t="s">
        <v>375</v>
      </c>
      <c r="B41" s="7">
        <v>3</v>
      </c>
      <c r="C41" s="7" t="s">
        <v>35</v>
      </c>
      <c r="D41" s="7" t="s">
        <v>376</v>
      </c>
      <c r="E41" s="7" t="s">
        <v>21</v>
      </c>
      <c r="F41" s="35">
        <v>3410</v>
      </c>
      <c r="G41" s="15">
        <v>21353</v>
      </c>
      <c r="H41" s="17">
        <v>6565</v>
      </c>
      <c r="I41" s="15">
        <f>F41+G41+H41</f>
        <v>31328</v>
      </c>
      <c r="J41" s="4">
        <v>2878</v>
      </c>
      <c r="K41" s="4">
        <v>1050</v>
      </c>
      <c r="L41" s="42">
        <v>1080</v>
      </c>
      <c r="M41" s="7">
        <v>8</v>
      </c>
      <c r="N41" s="4">
        <f>J41+K41+L41</f>
        <v>5008</v>
      </c>
      <c r="W41" s="27">
        <f>I41+N41+R41+V41</f>
        <v>36336</v>
      </c>
    </row>
    <row r="42" spans="1:23" x14ac:dyDescent="0.3">
      <c r="A42" s="9" t="s">
        <v>400</v>
      </c>
      <c r="B42" s="9">
        <v>2</v>
      </c>
      <c r="C42" s="9" t="s">
        <v>69</v>
      </c>
      <c r="D42" s="9" t="s">
        <v>399</v>
      </c>
      <c r="E42" s="7" t="s">
        <v>21</v>
      </c>
      <c r="F42" s="38">
        <v>4395</v>
      </c>
      <c r="G42" s="19">
        <v>7749</v>
      </c>
      <c r="H42" s="17">
        <v>6880</v>
      </c>
      <c r="I42" s="15">
        <f>F42+G42+H42</f>
        <v>19024</v>
      </c>
      <c r="J42" s="28">
        <v>9770</v>
      </c>
      <c r="K42" s="28">
        <v>3454</v>
      </c>
      <c r="L42" s="42">
        <v>3880</v>
      </c>
      <c r="M42" s="7">
        <v>15</v>
      </c>
      <c r="N42" s="28">
        <f>J42+K42+L42</f>
        <v>17104</v>
      </c>
      <c r="W42" s="27">
        <f>I42+N42+R42+V42</f>
        <v>36128</v>
      </c>
    </row>
    <row r="43" spans="1:23" x14ac:dyDescent="0.3">
      <c r="A43" s="9" t="s">
        <v>449</v>
      </c>
      <c r="B43" s="9">
        <v>4</v>
      </c>
      <c r="C43" s="9" t="s">
        <v>69</v>
      </c>
      <c r="D43" s="9" t="s">
        <v>450</v>
      </c>
      <c r="E43" s="7" t="s">
        <v>21</v>
      </c>
      <c r="F43" s="38">
        <v>918</v>
      </c>
      <c r="G43" s="19">
        <v>602</v>
      </c>
      <c r="H43" s="17">
        <v>18611</v>
      </c>
      <c r="I43" s="15">
        <f>F43+G43+H43</f>
        <v>20131</v>
      </c>
      <c r="J43" s="28">
        <v>5283</v>
      </c>
      <c r="K43" s="28">
        <v>1348</v>
      </c>
      <c r="L43" s="42">
        <v>8871</v>
      </c>
      <c r="M43" s="7">
        <v>15</v>
      </c>
      <c r="N43" s="28">
        <f>J43+K43+L43</f>
        <v>15502</v>
      </c>
      <c r="W43" s="27">
        <f>I43+N43+R43+V43</f>
        <v>35633</v>
      </c>
    </row>
    <row r="44" spans="1:23" x14ac:dyDescent="0.3">
      <c r="A44" s="7" t="s">
        <v>91</v>
      </c>
      <c r="B44" s="7">
        <v>3</v>
      </c>
      <c r="C44" s="7" t="s">
        <v>35</v>
      </c>
      <c r="D44" s="7" t="s">
        <v>92</v>
      </c>
      <c r="E44" s="7" t="s">
        <v>21</v>
      </c>
      <c r="F44" s="35">
        <v>6412.82</v>
      </c>
      <c r="G44" s="15">
        <v>4295</v>
      </c>
      <c r="H44" s="17">
        <v>19140</v>
      </c>
      <c r="I44" s="15">
        <f>F44+G44+H44</f>
        <v>29847.82</v>
      </c>
      <c r="J44" s="4">
        <v>645</v>
      </c>
      <c r="K44" s="4">
        <v>2757</v>
      </c>
      <c r="L44" s="42">
        <v>2197</v>
      </c>
      <c r="M44" s="7">
        <v>14</v>
      </c>
      <c r="N44" s="4">
        <f>J44+K44+L44</f>
        <v>5599</v>
      </c>
      <c r="W44" s="27">
        <f>I44+N44+R44+V44</f>
        <v>35446.82</v>
      </c>
    </row>
    <row r="45" spans="1:23" x14ac:dyDescent="0.3">
      <c r="A45" s="9" t="s">
        <v>109</v>
      </c>
      <c r="B45" s="9">
        <v>2</v>
      </c>
      <c r="C45" s="9" t="s">
        <v>69</v>
      </c>
      <c r="D45" s="9" t="s">
        <v>110</v>
      </c>
      <c r="E45" s="7" t="s">
        <v>21</v>
      </c>
      <c r="F45" s="38">
        <v>10408</v>
      </c>
      <c r="G45" s="19">
        <v>5690</v>
      </c>
      <c r="H45" s="15">
        <v>7285</v>
      </c>
      <c r="I45" s="15">
        <f>F45+G45+H45</f>
        <v>23383</v>
      </c>
      <c r="J45" s="28">
        <v>6837</v>
      </c>
      <c r="K45" s="28">
        <v>917</v>
      </c>
      <c r="L45" s="42">
        <v>3875</v>
      </c>
      <c r="M45" s="7">
        <v>15</v>
      </c>
      <c r="N45" s="28">
        <f>J45+K45+L45</f>
        <v>11629</v>
      </c>
      <c r="W45" s="27">
        <f>I45+N45+R45+V45</f>
        <v>35012</v>
      </c>
    </row>
    <row r="46" spans="1:23" x14ac:dyDescent="0.3">
      <c r="A46" s="7" t="s">
        <v>128</v>
      </c>
      <c r="B46" s="7">
        <v>4</v>
      </c>
      <c r="C46" s="7" t="s">
        <v>35</v>
      </c>
      <c r="D46" s="7" t="s">
        <v>129</v>
      </c>
      <c r="E46" s="7" t="s">
        <v>21</v>
      </c>
      <c r="F46" s="35">
        <v>3792</v>
      </c>
      <c r="G46" s="15">
        <v>7209</v>
      </c>
      <c r="H46" s="17">
        <v>6527</v>
      </c>
      <c r="I46" s="15">
        <f>F46+G46+H46</f>
        <v>17528</v>
      </c>
      <c r="J46" s="4">
        <v>3365</v>
      </c>
      <c r="K46" s="4">
        <v>8356</v>
      </c>
      <c r="L46" s="42">
        <v>5481</v>
      </c>
      <c r="M46" s="7">
        <v>15</v>
      </c>
      <c r="N46" s="4">
        <f>J46+K46+L46</f>
        <v>17202</v>
      </c>
      <c r="W46" s="27">
        <f>I46+N46+R46+V46</f>
        <v>34730</v>
      </c>
    </row>
    <row r="47" spans="1:23" x14ac:dyDescent="0.3">
      <c r="A47" s="9" t="s">
        <v>75</v>
      </c>
      <c r="B47" s="9">
        <v>3</v>
      </c>
      <c r="C47" s="9" t="s">
        <v>69</v>
      </c>
      <c r="D47" s="9" t="s">
        <v>76</v>
      </c>
      <c r="E47" s="7" t="s">
        <v>21</v>
      </c>
      <c r="F47" s="38">
        <v>8289</v>
      </c>
      <c r="G47" s="19">
        <v>379</v>
      </c>
      <c r="H47" s="17">
        <v>2870</v>
      </c>
      <c r="I47" s="15">
        <f>F47+G47+H47</f>
        <v>11538</v>
      </c>
      <c r="J47" s="28">
        <v>14700</v>
      </c>
      <c r="K47" s="28">
        <v>6799</v>
      </c>
      <c r="L47" s="42">
        <v>1518</v>
      </c>
      <c r="M47" s="7">
        <v>6</v>
      </c>
      <c r="N47" s="28">
        <f>J47+K47+L47</f>
        <v>23017</v>
      </c>
      <c r="W47" s="27">
        <f>I47+N47+R47+V47</f>
        <v>34555</v>
      </c>
    </row>
    <row r="48" spans="1:23" x14ac:dyDescent="0.3">
      <c r="A48" s="7" t="s">
        <v>377</v>
      </c>
      <c r="B48" s="7">
        <v>3</v>
      </c>
      <c r="C48" s="7" t="s">
        <v>35</v>
      </c>
      <c r="D48" s="7" t="s">
        <v>376</v>
      </c>
      <c r="E48" s="7" t="s">
        <v>21</v>
      </c>
      <c r="F48" s="35">
        <v>1094</v>
      </c>
      <c r="G48" s="15">
        <v>11041</v>
      </c>
      <c r="H48" s="17">
        <v>2242</v>
      </c>
      <c r="I48" s="15">
        <f>F48+G48+H48</f>
        <v>14377</v>
      </c>
      <c r="J48" s="4">
        <v>9663</v>
      </c>
      <c r="K48" s="4">
        <v>5138</v>
      </c>
      <c r="L48" s="42">
        <v>5280</v>
      </c>
      <c r="M48" s="7">
        <v>16</v>
      </c>
      <c r="N48" s="4">
        <f>J48+K48+L48</f>
        <v>20081</v>
      </c>
      <c r="W48" s="27">
        <f>I48+N48+R48+V48</f>
        <v>34458</v>
      </c>
    </row>
    <row r="49" spans="1:23" x14ac:dyDescent="0.3">
      <c r="A49" s="9" t="s">
        <v>156</v>
      </c>
      <c r="B49" s="9">
        <v>1</v>
      </c>
      <c r="C49" s="9" t="s">
        <v>69</v>
      </c>
      <c r="D49" s="9" t="s">
        <v>155</v>
      </c>
      <c r="E49" s="7" t="s">
        <v>21</v>
      </c>
      <c r="F49" s="38">
        <v>0</v>
      </c>
      <c r="G49" s="19">
        <v>1385</v>
      </c>
      <c r="H49" s="17">
        <v>8335</v>
      </c>
      <c r="I49" s="15">
        <f>F49+G49+H49</f>
        <v>9720</v>
      </c>
      <c r="J49" s="28">
        <v>10225</v>
      </c>
      <c r="K49" s="28">
        <v>5475</v>
      </c>
      <c r="L49" s="42">
        <v>9007</v>
      </c>
      <c r="M49" s="7">
        <v>33</v>
      </c>
      <c r="N49" s="28">
        <f>J49+K49+L49</f>
        <v>24707</v>
      </c>
      <c r="W49" s="27">
        <f>I49+N49+R49+V49</f>
        <v>34427</v>
      </c>
    </row>
    <row r="50" spans="1:23" x14ac:dyDescent="0.3">
      <c r="A50" s="7" t="s">
        <v>307</v>
      </c>
      <c r="B50" s="7">
        <v>1</v>
      </c>
      <c r="C50" s="7" t="s">
        <v>19</v>
      </c>
      <c r="D50" s="7" t="s">
        <v>308</v>
      </c>
      <c r="E50" s="7" t="s">
        <v>21</v>
      </c>
      <c r="F50" s="35">
        <v>1290</v>
      </c>
      <c r="G50" s="15">
        <v>1246</v>
      </c>
      <c r="H50" s="15">
        <v>9367</v>
      </c>
      <c r="I50" s="15">
        <f>F50+G50+H50</f>
        <v>11903</v>
      </c>
      <c r="J50" s="4">
        <v>10372</v>
      </c>
      <c r="K50" s="4">
        <v>4557</v>
      </c>
      <c r="L50" s="42">
        <v>7343</v>
      </c>
      <c r="M50" s="7">
        <v>9</v>
      </c>
      <c r="N50" s="4">
        <f>J50+K50+L50</f>
        <v>22272</v>
      </c>
      <c r="O50" s="29"/>
      <c r="W50" s="27">
        <f>I50+N50+R50+V50</f>
        <v>34175</v>
      </c>
    </row>
    <row r="51" spans="1:23" x14ac:dyDescent="0.3">
      <c r="A51" s="7" t="s">
        <v>94</v>
      </c>
      <c r="B51" s="7">
        <v>3</v>
      </c>
      <c r="C51" s="7" t="s">
        <v>35</v>
      </c>
      <c r="D51" s="7" t="s">
        <v>92</v>
      </c>
      <c r="E51" s="7" t="s">
        <v>21</v>
      </c>
      <c r="F51" s="35">
        <v>1482</v>
      </c>
      <c r="G51" s="15">
        <v>3988</v>
      </c>
      <c r="H51" s="17">
        <v>1789</v>
      </c>
      <c r="I51" s="15">
        <f>F51+G51+H51</f>
        <v>7259</v>
      </c>
      <c r="J51" s="4">
        <v>6962</v>
      </c>
      <c r="K51" s="4">
        <v>5592</v>
      </c>
      <c r="L51" s="42">
        <v>12446</v>
      </c>
      <c r="M51" s="7">
        <v>16</v>
      </c>
      <c r="N51" s="4">
        <f>J51+K51+L51</f>
        <v>25000</v>
      </c>
      <c r="W51" s="27">
        <f>I51+N51+R51+V51</f>
        <v>32259</v>
      </c>
    </row>
    <row r="52" spans="1:23" x14ac:dyDescent="0.3">
      <c r="A52" s="9" t="s">
        <v>157</v>
      </c>
      <c r="B52" s="9">
        <v>1</v>
      </c>
      <c r="C52" s="9" t="s">
        <v>69</v>
      </c>
      <c r="D52" s="9" t="s">
        <v>155</v>
      </c>
      <c r="E52" s="7" t="s">
        <v>21</v>
      </c>
      <c r="F52" s="38">
        <v>13938</v>
      </c>
      <c r="G52" s="19">
        <v>0</v>
      </c>
      <c r="H52" s="17">
        <v>7045</v>
      </c>
      <c r="I52" s="15">
        <f>F52+G52+H52</f>
        <v>20983</v>
      </c>
      <c r="J52" s="28">
        <v>1710</v>
      </c>
      <c r="K52" s="28">
        <v>2650</v>
      </c>
      <c r="L52" s="42">
        <v>5800</v>
      </c>
      <c r="M52" s="7">
        <v>10</v>
      </c>
      <c r="N52" s="28">
        <f>J52+K52+L52</f>
        <v>10160</v>
      </c>
      <c r="W52" s="27">
        <f>I52+N52+R52+V52</f>
        <v>31143</v>
      </c>
    </row>
    <row r="53" spans="1:23" x14ac:dyDescent="0.3">
      <c r="A53" s="9" t="s">
        <v>111</v>
      </c>
      <c r="B53" s="9">
        <v>2</v>
      </c>
      <c r="C53" s="9" t="s">
        <v>69</v>
      </c>
      <c r="D53" s="9" t="s">
        <v>110</v>
      </c>
      <c r="E53" s="7" t="s">
        <v>21</v>
      </c>
      <c r="F53" s="38">
        <v>4009</v>
      </c>
      <c r="G53" s="19">
        <v>3009</v>
      </c>
      <c r="H53" s="15">
        <v>5713</v>
      </c>
      <c r="I53" s="15">
        <f>F53+G53+H53</f>
        <v>12731</v>
      </c>
      <c r="J53" s="28">
        <v>12086</v>
      </c>
      <c r="K53" s="28">
        <v>0</v>
      </c>
      <c r="L53" s="42">
        <v>6208</v>
      </c>
      <c r="M53" s="7">
        <v>12</v>
      </c>
      <c r="N53" s="28">
        <f>J53+K53+L53</f>
        <v>18294</v>
      </c>
      <c r="W53" s="27">
        <f>I53+N53+R53+V53</f>
        <v>31025</v>
      </c>
    </row>
    <row r="54" spans="1:23" x14ac:dyDescent="0.3">
      <c r="A54" s="7" t="s">
        <v>463</v>
      </c>
      <c r="B54" s="7">
        <v>2</v>
      </c>
      <c r="C54" s="7" t="s">
        <v>19</v>
      </c>
      <c r="D54" s="7" t="s">
        <v>462</v>
      </c>
      <c r="E54" s="7" t="s">
        <v>21</v>
      </c>
      <c r="F54" s="35">
        <v>4985</v>
      </c>
      <c r="G54" s="15">
        <v>7530</v>
      </c>
      <c r="H54" s="12">
        <v>12290</v>
      </c>
      <c r="I54" s="15">
        <f>F54+G54+H54</f>
        <v>24805</v>
      </c>
      <c r="J54" s="4">
        <v>3010</v>
      </c>
      <c r="K54" s="4">
        <v>3185</v>
      </c>
      <c r="L54" s="42">
        <v>0</v>
      </c>
      <c r="M54" s="7">
        <v>11</v>
      </c>
      <c r="N54" s="4">
        <f>J54+K54+L54</f>
        <v>6195</v>
      </c>
      <c r="O54" s="29"/>
      <c r="W54" s="27">
        <f>I54+N54+R54+V54</f>
        <v>31000</v>
      </c>
    </row>
    <row r="55" spans="1:23" x14ac:dyDescent="0.3">
      <c r="A55" s="7" t="s">
        <v>209</v>
      </c>
      <c r="B55" s="7">
        <v>2</v>
      </c>
      <c r="C55" s="7" t="s">
        <v>19</v>
      </c>
      <c r="D55" s="7" t="s">
        <v>210</v>
      </c>
      <c r="E55" s="7" t="s">
        <v>21</v>
      </c>
      <c r="F55" s="35">
        <v>11951</v>
      </c>
      <c r="G55" s="15">
        <v>6288</v>
      </c>
      <c r="H55" s="15">
        <v>0</v>
      </c>
      <c r="I55" s="15">
        <f>F55+G55+H55</f>
        <v>18239</v>
      </c>
      <c r="J55" s="4">
        <v>8139</v>
      </c>
      <c r="K55" s="4">
        <v>3132</v>
      </c>
      <c r="L55" s="42">
        <v>350</v>
      </c>
      <c r="M55" s="7">
        <v>2</v>
      </c>
      <c r="N55" s="4">
        <f>J55+K55+L55</f>
        <v>11621</v>
      </c>
      <c r="O55" s="29"/>
      <c r="W55" s="27">
        <f>I55+N55+R55+V55</f>
        <v>29860</v>
      </c>
    </row>
    <row r="56" spans="1:23" x14ac:dyDescent="0.3">
      <c r="A56" s="7" t="s">
        <v>212</v>
      </c>
      <c r="B56" s="7">
        <v>2</v>
      </c>
      <c r="C56" s="7" t="s">
        <v>19</v>
      </c>
      <c r="D56" s="7" t="s">
        <v>213</v>
      </c>
      <c r="E56" s="7" t="s">
        <v>21</v>
      </c>
      <c r="F56" s="35">
        <v>2417</v>
      </c>
      <c r="G56" s="15">
        <v>2242</v>
      </c>
      <c r="H56" s="15">
        <v>4232</v>
      </c>
      <c r="I56" s="15">
        <f>F56+G56+H56</f>
        <v>8891</v>
      </c>
      <c r="J56" s="4">
        <v>9606</v>
      </c>
      <c r="K56" s="4">
        <v>3132</v>
      </c>
      <c r="L56" s="42">
        <v>7559</v>
      </c>
      <c r="M56" s="7">
        <v>12</v>
      </c>
      <c r="N56" s="4">
        <f>J56+K56+L56</f>
        <v>20297</v>
      </c>
      <c r="O56" s="29"/>
      <c r="W56" s="27">
        <f>I56+N56+R56+V56</f>
        <v>29188</v>
      </c>
    </row>
    <row r="57" spans="1:23" x14ac:dyDescent="0.3">
      <c r="A57" s="9" t="s">
        <v>194</v>
      </c>
      <c r="B57" s="9">
        <v>3</v>
      </c>
      <c r="C57" s="9" t="s">
        <v>69</v>
      </c>
      <c r="D57" s="9" t="s">
        <v>195</v>
      </c>
      <c r="E57" s="7" t="s">
        <v>21</v>
      </c>
      <c r="F57" s="38">
        <v>13977</v>
      </c>
      <c r="G57" s="19">
        <v>906</v>
      </c>
      <c r="H57" s="17">
        <v>3190</v>
      </c>
      <c r="I57" s="15">
        <f>F57+G57+H57</f>
        <v>18073</v>
      </c>
      <c r="J57" s="28">
        <v>5584</v>
      </c>
      <c r="K57" s="28">
        <v>2873</v>
      </c>
      <c r="L57" s="42">
        <v>2616</v>
      </c>
      <c r="M57" s="7">
        <v>12</v>
      </c>
      <c r="N57" s="28">
        <f>J57+K57+L57</f>
        <v>11073</v>
      </c>
      <c r="W57" s="27">
        <f>I57+N57+R57+V57</f>
        <v>29146</v>
      </c>
    </row>
    <row r="58" spans="1:23" x14ac:dyDescent="0.3">
      <c r="A58" s="7" t="s">
        <v>42</v>
      </c>
      <c r="B58" s="7">
        <v>1</v>
      </c>
      <c r="C58" s="7" t="s">
        <v>19</v>
      </c>
      <c r="D58" s="7" t="s">
        <v>43</v>
      </c>
      <c r="E58" s="7" t="s">
        <v>21</v>
      </c>
      <c r="F58" s="36">
        <v>10995</v>
      </c>
      <c r="G58" s="21">
        <v>2845</v>
      </c>
      <c r="H58" s="21">
        <v>5700</v>
      </c>
      <c r="I58" s="15">
        <f>F58+G58+H58</f>
        <v>19540</v>
      </c>
      <c r="J58" s="4">
        <v>6560</v>
      </c>
      <c r="K58" s="4">
        <v>1405</v>
      </c>
      <c r="L58" s="4">
        <v>1150</v>
      </c>
      <c r="M58" s="7">
        <v>6</v>
      </c>
      <c r="N58" s="4">
        <f>J58+K58+L58</f>
        <v>9115</v>
      </c>
      <c r="O58" s="29"/>
      <c r="W58" s="27">
        <f>I58+N58+R58+V58</f>
        <v>28655</v>
      </c>
    </row>
    <row r="59" spans="1:23" x14ac:dyDescent="0.3">
      <c r="A59" s="7" t="s">
        <v>324</v>
      </c>
      <c r="B59" s="7">
        <v>1</v>
      </c>
      <c r="C59" s="7" t="s">
        <v>35</v>
      </c>
      <c r="D59" s="7" t="s">
        <v>322</v>
      </c>
      <c r="E59" s="7" t="s">
        <v>21</v>
      </c>
      <c r="F59" s="35">
        <v>3475</v>
      </c>
      <c r="G59" s="15">
        <v>3482</v>
      </c>
      <c r="H59" s="17">
        <v>625</v>
      </c>
      <c r="I59" s="15">
        <f>F59+G59+H59</f>
        <v>7582</v>
      </c>
      <c r="J59" s="4">
        <v>1005</v>
      </c>
      <c r="K59" s="4">
        <v>9655</v>
      </c>
      <c r="L59" s="42">
        <v>9593</v>
      </c>
      <c r="M59" s="7">
        <v>20</v>
      </c>
      <c r="N59" s="4">
        <f>J59+K59+L59</f>
        <v>20253</v>
      </c>
      <c r="W59" s="27">
        <f>I59+N59+R59+V59</f>
        <v>27835</v>
      </c>
    </row>
    <row r="60" spans="1:23" x14ac:dyDescent="0.3">
      <c r="A60" s="7" t="s">
        <v>321</v>
      </c>
      <c r="B60" s="7">
        <v>1</v>
      </c>
      <c r="C60" s="7" t="s">
        <v>35</v>
      </c>
      <c r="D60" s="7" t="s">
        <v>322</v>
      </c>
      <c r="E60" s="7" t="s">
        <v>21</v>
      </c>
      <c r="F60" s="35">
        <v>882</v>
      </c>
      <c r="G60" s="15">
        <v>2438</v>
      </c>
      <c r="H60" s="17">
        <v>2983</v>
      </c>
      <c r="I60" s="15">
        <f>F60+G60+H60</f>
        <v>6303</v>
      </c>
      <c r="J60" s="4">
        <v>10463</v>
      </c>
      <c r="K60" s="4">
        <v>5189</v>
      </c>
      <c r="L60" s="42">
        <v>5686</v>
      </c>
      <c r="M60" s="7">
        <v>22</v>
      </c>
      <c r="N60" s="4">
        <f>J60+K60+L60</f>
        <v>21338</v>
      </c>
      <c r="W60" s="27">
        <f>I60+N60+R60+V60</f>
        <v>27641</v>
      </c>
    </row>
    <row r="61" spans="1:23" x14ac:dyDescent="0.3">
      <c r="A61" s="7" t="s">
        <v>147</v>
      </c>
      <c r="B61" s="7">
        <v>1</v>
      </c>
      <c r="C61" s="7" t="s">
        <v>35</v>
      </c>
      <c r="D61" s="7" t="s">
        <v>145</v>
      </c>
      <c r="E61" s="7" t="s">
        <v>21</v>
      </c>
      <c r="F61" s="35">
        <v>2200</v>
      </c>
      <c r="G61" s="15">
        <v>625</v>
      </c>
      <c r="H61" s="17">
        <v>4275</v>
      </c>
      <c r="I61" s="15">
        <f>F61+G61+H61</f>
        <v>7100</v>
      </c>
      <c r="J61" s="4">
        <v>0</v>
      </c>
      <c r="K61" s="4">
        <v>2225</v>
      </c>
      <c r="L61" s="42">
        <v>18221</v>
      </c>
      <c r="M61" s="7">
        <v>12</v>
      </c>
      <c r="N61" s="4">
        <f>J61+K61+L61</f>
        <v>20446</v>
      </c>
      <c r="W61" s="27">
        <f>I61+N61+R61+V61</f>
        <v>27546</v>
      </c>
    </row>
    <row r="62" spans="1:23" x14ac:dyDescent="0.3">
      <c r="A62" s="11" t="s">
        <v>351</v>
      </c>
      <c r="B62" s="9">
        <v>2</v>
      </c>
      <c r="C62" s="9" t="s">
        <v>69</v>
      </c>
      <c r="D62" s="9" t="s">
        <v>350</v>
      </c>
      <c r="E62" s="7" t="s">
        <v>21</v>
      </c>
      <c r="F62" s="38">
        <v>8930</v>
      </c>
      <c r="G62" s="19">
        <v>3420</v>
      </c>
      <c r="H62" s="17">
        <v>2345</v>
      </c>
      <c r="I62" s="15">
        <f>F62+G62+H62</f>
        <v>14695</v>
      </c>
      <c r="J62" s="28">
        <v>985</v>
      </c>
      <c r="K62" s="28">
        <v>2665</v>
      </c>
      <c r="L62" s="42">
        <v>8980</v>
      </c>
      <c r="M62" s="7">
        <v>13</v>
      </c>
      <c r="N62" s="28">
        <f>J62+K62+L62</f>
        <v>12630</v>
      </c>
      <c r="W62" s="27">
        <f>I62+N62+R62+V62</f>
        <v>27325</v>
      </c>
    </row>
    <row r="63" spans="1:23" x14ac:dyDescent="0.3">
      <c r="A63" s="7" t="s">
        <v>312</v>
      </c>
      <c r="B63" s="7">
        <v>4</v>
      </c>
      <c r="C63" s="7" t="s">
        <v>313</v>
      </c>
      <c r="D63" s="7" t="s">
        <v>314</v>
      </c>
      <c r="E63" s="7" t="s">
        <v>21</v>
      </c>
      <c r="F63" s="35">
        <v>1335</v>
      </c>
      <c r="G63" s="15">
        <v>275</v>
      </c>
      <c r="H63" s="17">
        <v>3875</v>
      </c>
      <c r="I63" s="15">
        <f>F63+G63+H63</f>
        <v>5485</v>
      </c>
      <c r="J63" s="4">
        <v>1095</v>
      </c>
      <c r="K63" s="4">
        <v>19775</v>
      </c>
      <c r="M63" s="7">
        <v>1</v>
      </c>
      <c r="N63" s="4">
        <f>J63+K63+L63</f>
        <v>20870</v>
      </c>
      <c r="W63" s="27">
        <f>I63+N63+R63+V63</f>
        <v>26355</v>
      </c>
    </row>
    <row r="64" spans="1:23" x14ac:dyDescent="0.3">
      <c r="A64" s="7" t="s">
        <v>24</v>
      </c>
      <c r="B64" s="7">
        <v>2</v>
      </c>
      <c r="C64" s="7" t="s">
        <v>19</v>
      </c>
      <c r="D64" s="7" t="s">
        <v>23</v>
      </c>
      <c r="E64" s="7" t="s">
        <v>21</v>
      </c>
      <c r="F64" s="35">
        <v>2300</v>
      </c>
      <c r="G64" s="15">
        <v>4675</v>
      </c>
      <c r="H64" s="15">
        <v>3670</v>
      </c>
      <c r="I64" s="15">
        <f>F64+G64+H64</f>
        <v>10645</v>
      </c>
      <c r="J64" s="4">
        <v>5174</v>
      </c>
      <c r="K64" s="4">
        <v>4200</v>
      </c>
      <c r="L64" s="4">
        <v>6300</v>
      </c>
      <c r="N64" s="4">
        <f>J64+K64+L64</f>
        <v>15674</v>
      </c>
      <c r="O64" s="29"/>
      <c r="W64" s="27">
        <f>I64+N64+R64+V64</f>
        <v>26319</v>
      </c>
    </row>
    <row r="65" spans="1:23" x14ac:dyDescent="0.3">
      <c r="A65" s="7" t="s">
        <v>491</v>
      </c>
      <c r="B65" s="7">
        <v>4</v>
      </c>
      <c r="C65" s="7" t="s">
        <v>19</v>
      </c>
      <c r="D65" s="7" t="s">
        <v>492</v>
      </c>
      <c r="E65" s="7" t="s">
        <v>21</v>
      </c>
      <c r="F65" s="35">
        <v>2142</v>
      </c>
      <c r="G65" s="15">
        <v>1330</v>
      </c>
      <c r="H65" s="12">
        <v>3503</v>
      </c>
      <c r="I65" s="15">
        <f>F65+G65+H65</f>
        <v>6975</v>
      </c>
      <c r="J65" s="4">
        <v>11745</v>
      </c>
      <c r="K65" s="4">
        <v>4095</v>
      </c>
      <c r="L65" s="42">
        <v>2575</v>
      </c>
      <c r="M65" s="7">
        <v>11</v>
      </c>
      <c r="N65" s="4">
        <f>J65+K65+L65</f>
        <v>18415</v>
      </c>
      <c r="O65" s="29"/>
      <c r="W65" s="27">
        <f>I65+N65+R65+V65</f>
        <v>25390</v>
      </c>
    </row>
    <row r="66" spans="1:23" x14ac:dyDescent="0.3">
      <c r="A66" s="9" t="s">
        <v>185</v>
      </c>
      <c r="B66" s="9">
        <v>1</v>
      </c>
      <c r="C66" s="9" t="s">
        <v>69</v>
      </c>
      <c r="D66" s="9" t="s">
        <v>186</v>
      </c>
      <c r="E66" s="7" t="s">
        <v>21</v>
      </c>
      <c r="F66" s="38">
        <v>0</v>
      </c>
      <c r="G66" s="19">
        <v>1969</v>
      </c>
      <c r="H66" s="17">
        <v>6677</v>
      </c>
      <c r="I66" s="15">
        <f>F66+G66+H66</f>
        <v>8646</v>
      </c>
      <c r="J66" s="28">
        <v>1725</v>
      </c>
      <c r="K66" s="28">
        <v>350</v>
      </c>
      <c r="L66" s="42">
        <v>14361</v>
      </c>
      <c r="M66" s="7">
        <v>17</v>
      </c>
      <c r="N66" s="28">
        <f>J66+K66+L66</f>
        <v>16436</v>
      </c>
      <c r="W66" s="27">
        <f>I66+N66+R66+V66</f>
        <v>25082</v>
      </c>
    </row>
    <row r="67" spans="1:23" x14ac:dyDescent="0.3">
      <c r="A67" s="7" t="s">
        <v>323</v>
      </c>
      <c r="B67" s="7">
        <v>1</v>
      </c>
      <c r="C67" s="7" t="s">
        <v>35</v>
      </c>
      <c r="D67" s="7" t="s">
        <v>322</v>
      </c>
      <c r="E67" s="7" t="s">
        <v>21</v>
      </c>
      <c r="F67" s="35">
        <v>5197</v>
      </c>
      <c r="G67" s="15">
        <v>6327</v>
      </c>
      <c r="H67" s="17">
        <v>1145</v>
      </c>
      <c r="I67" s="15">
        <f>F67+G67+H67</f>
        <v>12669</v>
      </c>
      <c r="J67" s="4">
        <v>1645</v>
      </c>
      <c r="K67" s="4">
        <v>4284</v>
      </c>
      <c r="L67" s="42">
        <v>6286</v>
      </c>
      <c r="M67" s="7">
        <v>6</v>
      </c>
      <c r="N67" s="4">
        <f>J67+K67+L67</f>
        <v>12215</v>
      </c>
      <c r="W67" s="27">
        <f>I67+N67+R67+V67</f>
        <v>24884</v>
      </c>
    </row>
    <row r="68" spans="1:23" x14ac:dyDescent="0.3">
      <c r="A68" s="7" t="s">
        <v>475</v>
      </c>
      <c r="B68" s="7">
        <v>1</v>
      </c>
      <c r="C68" s="7" t="s">
        <v>19</v>
      </c>
      <c r="D68" s="7" t="s">
        <v>476</v>
      </c>
      <c r="E68" s="7" t="s">
        <v>21</v>
      </c>
      <c r="F68" s="35">
        <v>2450</v>
      </c>
      <c r="G68" s="15">
        <v>4270</v>
      </c>
      <c r="H68" s="17">
        <v>6740</v>
      </c>
      <c r="I68" s="15">
        <f>F68+G68+H68</f>
        <v>13460</v>
      </c>
      <c r="J68" s="4">
        <v>5594</v>
      </c>
      <c r="K68" s="4">
        <v>2428</v>
      </c>
      <c r="L68" s="42">
        <v>3356</v>
      </c>
      <c r="M68" s="7">
        <v>5</v>
      </c>
      <c r="N68" s="4">
        <f>J68+K68+L68</f>
        <v>11378</v>
      </c>
      <c r="O68" s="29"/>
      <c r="W68" s="27">
        <f>I68+N68+R68+V68</f>
        <v>24838</v>
      </c>
    </row>
    <row r="69" spans="1:23" x14ac:dyDescent="0.3">
      <c r="A69" s="7" t="s">
        <v>276</v>
      </c>
      <c r="B69" s="7">
        <v>4</v>
      </c>
      <c r="C69" s="7" t="s">
        <v>35</v>
      </c>
      <c r="D69" s="7" t="s">
        <v>275</v>
      </c>
      <c r="E69" s="7" t="s">
        <v>21</v>
      </c>
      <c r="F69" s="35">
        <v>2820</v>
      </c>
      <c r="G69" s="15">
        <v>6013</v>
      </c>
      <c r="H69" s="17">
        <v>1045</v>
      </c>
      <c r="I69" s="15">
        <f>F69+G69+H69</f>
        <v>9878</v>
      </c>
      <c r="J69" s="4">
        <v>2650</v>
      </c>
      <c r="K69" s="4">
        <v>6069</v>
      </c>
      <c r="L69" s="42">
        <v>6135</v>
      </c>
      <c r="M69" s="7">
        <v>21</v>
      </c>
      <c r="N69" s="4">
        <f>J69+K69+L69</f>
        <v>14854</v>
      </c>
      <c r="W69" s="27">
        <f>I69+N69+R69+V69</f>
        <v>24732</v>
      </c>
    </row>
    <row r="70" spans="1:23" x14ac:dyDescent="0.3">
      <c r="A70" s="7" t="s">
        <v>364</v>
      </c>
      <c r="B70" s="7">
        <v>1</v>
      </c>
      <c r="C70" s="7" t="s">
        <v>35</v>
      </c>
      <c r="D70" s="7" t="s">
        <v>362</v>
      </c>
      <c r="E70" s="7" t="s">
        <v>21</v>
      </c>
      <c r="F70" s="35">
        <v>4838</v>
      </c>
      <c r="G70" s="15">
        <v>0</v>
      </c>
      <c r="H70" s="17">
        <v>2500</v>
      </c>
      <c r="I70" s="15">
        <f>F70+G70+H70</f>
        <v>7338</v>
      </c>
      <c r="J70" s="4">
        <v>4495</v>
      </c>
      <c r="K70" s="4">
        <v>1760</v>
      </c>
      <c r="L70" s="42">
        <v>10880</v>
      </c>
      <c r="M70" s="7">
        <v>11</v>
      </c>
      <c r="N70" s="4">
        <f>J70+K70+L70</f>
        <v>17135</v>
      </c>
      <c r="W70" s="27">
        <f>I70+N70+R70+V70</f>
        <v>24473</v>
      </c>
    </row>
    <row r="71" spans="1:23" x14ac:dyDescent="0.3">
      <c r="A71" s="9" t="s">
        <v>95</v>
      </c>
      <c r="B71" s="9">
        <v>2</v>
      </c>
      <c r="C71" s="9" t="s">
        <v>69</v>
      </c>
      <c r="D71" s="9" t="s">
        <v>96</v>
      </c>
      <c r="E71" s="7" t="s">
        <v>21</v>
      </c>
      <c r="F71" s="38">
        <v>1380</v>
      </c>
      <c r="G71" s="19">
        <v>1760</v>
      </c>
      <c r="H71" s="15">
        <v>10574</v>
      </c>
      <c r="I71" s="15">
        <f>F71+G71+H71</f>
        <v>13714</v>
      </c>
      <c r="J71" s="28">
        <v>5094</v>
      </c>
      <c r="K71" s="28">
        <v>2386</v>
      </c>
      <c r="L71" s="42">
        <v>2849</v>
      </c>
      <c r="M71" s="7">
        <v>13</v>
      </c>
      <c r="N71" s="28">
        <f>J71+K71+L71</f>
        <v>10329</v>
      </c>
      <c r="W71" s="27">
        <f>I71+N71+R71+V71</f>
        <v>24043</v>
      </c>
    </row>
    <row r="72" spans="1:23" x14ac:dyDescent="0.3">
      <c r="A72" s="9" t="s">
        <v>116</v>
      </c>
      <c r="B72" s="9">
        <v>1</v>
      </c>
      <c r="C72" s="9" t="s">
        <v>69</v>
      </c>
      <c r="D72" s="9" t="s">
        <v>115</v>
      </c>
      <c r="E72" s="7" t="s">
        <v>21</v>
      </c>
      <c r="F72" s="38">
        <v>759</v>
      </c>
      <c r="G72" s="19">
        <v>4714</v>
      </c>
      <c r="H72" s="15">
        <v>5647</v>
      </c>
      <c r="I72" s="15">
        <f>F72+G72+H72</f>
        <v>11120</v>
      </c>
      <c r="J72" s="28">
        <v>4105</v>
      </c>
      <c r="K72" s="28">
        <v>1595</v>
      </c>
      <c r="L72" s="42">
        <v>7058</v>
      </c>
      <c r="M72" s="7">
        <v>10</v>
      </c>
      <c r="N72" s="28">
        <f>J72+K72+L72</f>
        <v>12758</v>
      </c>
      <c r="W72" s="27">
        <f>I72+N72+R72+V72</f>
        <v>23878</v>
      </c>
    </row>
    <row r="73" spans="1:23" x14ac:dyDescent="0.3">
      <c r="A73" s="7" t="s">
        <v>284</v>
      </c>
      <c r="B73" s="7">
        <v>2</v>
      </c>
      <c r="C73" s="7" t="s">
        <v>35</v>
      </c>
      <c r="D73" s="7" t="s">
        <v>285</v>
      </c>
      <c r="E73" s="7" t="s">
        <v>21</v>
      </c>
      <c r="F73" s="35">
        <v>2782</v>
      </c>
      <c r="G73" s="15">
        <v>5820</v>
      </c>
      <c r="H73" s="17">
        <v>8205</v>
      </c>
      <c r="I73" s="15">
        <f>F73+G73+H73</f>
        <v>16807</v>
      </c>
      <c r="J73" s="4">
        <v>3120</v>
      </c>
      <c r="K73" s="4">
        <v>995</v>
      </c>
      <c r="L73" s="42">
        <v>2670</v>
      </c>
      <c r="M73" s="7">
        <v>10</v>
      </c>
      <c r="N73" s="4">
        <f>J73+K73+L73</f>
        <v>6785</v>
      </c>
      <c r="W73" s="27">
        <f>I73+N73+R73+V73</f>
        <v>23592</v>
      </c>
    </row>
    <row r="74" spans="1:23" x14ac:dyDescent="0.3">
      <c r="A74" s="7" t="s">
        <v>274</v>
      </c>
      <c r="B74" s="7">
        <v>4</v>
      </c>
      <c r="C74" s="7" t="s">
        <v>35</v>
      </c>
      <c r="D74" s="7" t="s">
        <v>275</v>
      </c>
      <c r="E74" s="7" t="s">
        <v>21</v>
      </c>
      <c r="F74" s="35">
        <v>9150</v>
      </c>
      <c r="G74" s="15">
        <v>719</v>
      </c>
      <c r="H74" s="17">
        <v>2550</v>
      </c>
      <c r="I74" s="15">
        <f>F74+G74+H74</f>
        <v>12419</v>
      </c>
      <c r="J74" s="4">
        <v>7740</v>
      </c>
      <c r="K74" s="4">
        <v>2575</v>
      </c>
      <c r="L74" s="42">
        <v>635</v>
      </c>
      <c r="M74" s="7">
        <v>13</v>
      </c>
      <c r="N74" s="4">
        <f>J74+K74+L74</f>
        <v>10950</v>
      </c>
      <c r="W74" s="27">
        <f>I74+N74+R74+V74</f>
        <v>23369</v>
      </c>
    </row>
    <row r="75" spans="1:23" x14ac:dyDescent="0.3">
      <c r="A75" s="7" t="s">
        <v>257</v>
      </c>
      <c r="B75" s="7">
        <v>3</v>
      </c>
      <c r="C75" s="7" t="s">
        <v>19</v>
      </c>
      <c r="D75" s="7" t="s">
        <v>258</v>
      </c>
      <c r="E75" s="7" t="s">
        <v>21</v>
      </c>
      <c r="F75" s="35">
        <v>787</v>
      </c>
      <c r="G75" s="15">
        <v>878</v>
      </c>
      <c r="H75" s="15">
        <v>12676</v>
      </c>
      <c r="I75" s="15">
        <f>F75+G75+H75</f>
        <v>14341</v>
      </c>
      <c r="J75" s="4">
        <v>1304</v>
      </c>
      <c r="K75" s="4">
        <v>2368</v>
      </c>
      <c r="L75" s="42">
        <v>4961</v>
      </c>
      <c r="M75" s="7">
        <v>6</v>
      </c>
      <c r="N75" s="4">
        <f>J75+K75+L75</f>
        <v>8633</v>
      </c>
      <c r="O75" s="29"/>
      <c r="W75" s="27">
        <f>I75+N75+R75+V75</f>
        <v>22974</v>
      </c>
    </row>
    <row r="76" spans="1:23" x14ac:dyDescent="0.3">
      <c r="A76" s="7" t="s">
        <v>220</v>
      </c>
      <c r="B76" s="7">
        <v>1</v>
      </c>
      <c r="C76" s="7" t="s">
        <v>19</v>
      </c>
      <c r="D76" s="7" t="s">
        <v>219</v>
      </c>
      <c r="E76" s="7" t="s">
        <v>21</v>
      </c>
      <c r="F76" s="35">
        <v>7030.7999999999993</v>
      </c>
      <c r="G76" s="15">
        <v>950</v>
      </c>
      <c r="H76" s="15">
        <v>635</v>
      </c>
      <c r="I76" s="15">
        <f>F76+G76+H76</f>
        <v>8615.7999999999993</v>
      </c>
      <c r="J76" s="4">
        <v>2696</v>
      </c>
      <c r="K76" s="4">
        <v>291</v>
      </c>
      <c r="L76" s="42">
        <v>11109</v>
      </c>
      <c r="M76" s="7">
        <v>14</v>
      </c>
      <c r="N76" s="4">
        <f>J76+K76+L76</f>
        <v>14096</v>
      </c>
      <c r="O76" s="29"/>
      <c r="W76" s="27">
        <f>I76+N76+R76+V76</f>
        <v>22711.8</v>
      </c>
    </row>
    <row r="77" spans="1:23" x14ac:dyDescent="0.3">
      <c r="A77" s="7" t="s">
        <v>411</v>
      </c>
      <c r="B77" s="7">
        <v>4</v>
      </c>
      <c r="C77" s="7" t="s">
        <v>35</v>
      </c>
      <c r="D77" s="7" t="s">
        <v>412</v>
      </c>
      <c r="E77" s="7" t="s">
        <v>21</v>
      </c>
      <c r="F77" s="35">
        <v>3075</v>
      </c>
      <c r="G77" s="15">
        <v>0</v>
      </c>
      <c r="H77" s="17">
        <v>5226</v>
      </c>
      <c r="I77" s="15">
        <f>F77+G77+H77</f>
        <v>8301</v>
      </c>
      <c r="J77" s="4">
        <v>2529</v>
      </c>
      <c r="K77" s="4">
        <v>11457</v>
      </c>
      <c r="L77" s="42">
        <v>0</v>
      </c>
      <c r="M77" s="7">
        <v>1</v>
      </c>
      <c r="N77" s="4">
        <f>J77+K77+L77</f>
        <v>13986</v>
      </c>
      <c r="W77" s="27">
        <f>I77+N77+R77+V77</f>
        <v>22287</v>
      </c>
    </row>
    <row r="78" spans="1:23" x14ac:dyDescent="0.3">
      <c r="A78" s="9" t="s">
        <v>383</v>
      </c>
      <c r="B78" s="9">
        <v>2</v>
      </c>
      <c r="C78" s="9" t="s">
        <v>69</v>
      </c>
      <c r="D78" s="9" t="s">
        <v>384</v>
      </c>
      <c r="E78" s="7" t="s">
        <v>21</v>
      </c>
      <c r="F78" s="38">
        <v>5793</v>
      </c>
      <c r="G78" s="19">
        <v>0</v>
      </c>
      <c r="H78" s="17">
        <v>1935</v>
      </c>
      <c r="I78" s="15">
        <f>F78+G78+H78</f>
        <v>7728</v>
      </c>
      <c r="J78" s="28">
        <v>310</v>
      </c>
      <c r="K78" s="28">
        <v>5591</v>
      </c>
      <c r="L78" s="42">
        <v>8651</v>
      </c>
      <c r="M78" s="7">
        <v>13</v>
      </c>
      <c r="N78" s="28">
        <f>J78+K78+L78</f>
        <v>14552</v>
      </c>
      <c r="W78" s="27">
        <f>I78+N78+R78+V78</f>
        <v>22280</v>
      </c>
    </row>
    <row r="79" spans="1:23" x14ac:dyDescent="0.3">
      <c r="A79" s="9" t="s">
        <v>102</v>
      </c>
      <c r="B79" s="9">
        <v>1</v>
      </c>
      <c r="C79" s="9" t="s">
        <v>69</v>
      </c>
      <c r="D79" s="9" t="s">
        <v>101</v>
      </c>
      <c r="E79" s="7" t="s">
        <v>21</v>
      </c>
      <c r="F79" s="38">
        <v>1416</v>
      </c>
      <c r="G79" s="19">
        <v>729</v>
      </c>
      <c r="H79" s="15">
        <v>11968</v>
      </c>
      <c r="I79" s="15">
        <f>F79+G79+H79</f>
        <v>14113</v>
      </c>
      <c r="J79" s="28">
        <v>1793</v>
      </c>
      <c r="K79" s="28">
        <v>800</v>
      </c>
      <c r="L79" s="42">
        <v>4667</v>
      </c>
      <c r="M79" s="7">
        <v>14</v>
      </c>
      <c r="N79" s="28">
        <f>J79+K79+L79</f>
        <v>7260</v>
      </c>
      <c r="W79" s="27">
        <f>I79+N79+R79+V79</f>
        <v>21373</v>
      </c>
    </row>
    <row r="80" spans="1:23" x14ac:dyDescent="0.3">
      <c r="A80" s="7" t="s">
        <v>363</v>
      </c>
      <c r="B80" s="7">
        <v>1</v>
      </c>
      <c r="C80" s="7" t="s">
        <v>35</v>
      </c>
      <c r="D80" s="7" t="s">
        <v>362</v>
      </c>
      <c r="E80" s="7" t="s">
        <v>21</v>
      </c>
      <c r="F80" s="35">
        <v>1885</v>
      </c>
      <c r="G80" s="15">
        <v>0</v>
      </c>
      <c r="H80" s="17">
        <v>4540</v>
      </c>
      <c r="I80" s="15">
        <f>F80+G80+H80</f>
        <v>6425</v>
      </c>
      <c r="J80" s="4">
        <v>7995</v>
      </c>
      <c r="K80" s="4">
        <v>3795</v>
      </c>
      <c r="L80" s="42">
        <v>2745</v>
      </c>
      <c r="M80" s="7">
        <v>13</v>
      </c>
      <c r="N80" s="4">
        <f>J80+K80+L80</f>
        <v>14535</v>
      </c>
      <c r="W80" s="27">
        <f>I80+N80+R80+V80</f>
        <v>20960</v>
      </c>
    </row>
    <row r="81" spans="1:23" x14ac:dyDescent="0.3">
      <c r="A81" s="7" t="s">
        <v>301</v>
      </c>
      <c r="B81" s="7">
        <v>3</v>
      </c>
      <c r="C81" s="7" t="s">
        <v>35</v>
      </c>
      <c r="D81" s="7" t="s">
        <v>302</v>
      </c>
      <c r="E81" s="7" t="s">
        <v>21</v>
      </c>
      <c r="F81" s="35">
        <v>0</v>
      </c>
      <c r="G81" s="15">
        <v>1643</v>
      </c>
      <c r="H81" s="17"/>
      <c r="I81" s="15">
        <f>F81+G81+H81</f>
        <v>1643</v>
      </c>
      <c r="J81" s="4">
        <v>19297</v>
      </c>
      <c r="K81" s="4">
        <v>0</v>
      </c>
      <c r="L81" s="42">
        <v>0</v>
      </c>
      <c r="M81" s="7">
        <v>7</v>
      </c>
      <c r="N81" s="4">
        <f>J81+K81+L81</f>
        <v>19297</v>
      </c>
      <c r="W81" s="27">
        <f>I81+N81+R81+V81</f>
        <v>20940</v>
      </c>
    </row>
    <row r="82" spans="1:23" x14ac:dyDescent="0.3">
      <c r="A82" s="9" t="s">
        <v>250</v>
      </c>
      <c r="B82" s="9">
        <v>2</v>
      </c>
      <c r="C82" s="9" t="s">
        <v>69</v>
      </c>
      <c r="D82" s="9" t="s">
        <v>251</v>
      </c>
      <c r="E82" s="7" t="s">
        <v>21</v>
      </c>
      <c r="F82" s="38">
        <v>0</v>
      </c>
      <c r="G82" s="19">
        <v>6975</v>
      </c>
      <c r="H82" s="17">
        <v>615</v>
      </c>
      <c r="I82" s="15">
        <f>F82+G82+H82</f>
        <v>7590</v>
      </c>
      <c r="J82" s="28">
        <v>6695</v>
      </c>
      <c r="K82" s="28">
        <v>5522</v>
      </c>
      <c r="L82" s="42">
        <v>1050</v>
      </c>
      <c r="M82" s="7">
        <v>23</v>
      </c>
      <c r="N82" s="28">
        <f>J82+K82+L82</f>
        <v>13267</v>
      </c>
      <c r="W82" s="27">
        <f>I82+N82+R82+V82</f>
        <v>20857</v>
      </c>
    </row>
    <row r="83" spans="1:23" x14ac:dyDescent="0.3">
      <c r="A83" s="7" t="s">
        <v>44</v>
      </c>
      <c r="B83" s="7">
        <v>1</v>
      </c>
      <c r="C83" s="7" t="s">
        <v>19</v>
      </c>
      <c r="D83" s="7" t="s">
        <v>43</v>
      </c>
      <c r="E83" s="7" t="s">
        <v>21</v>
      </c>
      <c r="F83" s="35">
        <v>2967</v>
      </c>
      <c r="G83" s="15">
        <v>842</v>
      </c>
      <c r="H83" s="15">
        <v>1280</v>
      </c>
      <c r="I83" s="15">
        <f>F83+G83+H83</f>
        <v>5089</v>
      </c>
      <c r="J83" s="4">
        <v>3424</v>
      </c>
      <c r="K83" s="4">
        <v>11604</v>
      </c>
      <c r="L83" s="4">
        <v>725</v>
      </c>
      <c r="M83" s="7">
        <v>5</v>
      </c>
      <c r="N83" s="4">
        <f>J83+K83+L83</f>
        <v>15753</v>
      </c>
      <c r="O83" s="29"/>
      <c r="W83" s="27">
        <f>I83+N83+R83+V83</f>
        <v>20842</v>
      </c>
    </row>
    <row r="84" spans="1:23" x14ac:dyDescent="0.3">
      <c r="A84" s="7" t="s">
        <v>344</v>
      </c>
      <c r="B84" s="7">
        <v>2</v>
      </c>
      <c r="C84" s="7" t="s">
        <v>19</v>
      </c>
      <c r="D84" s="7" t="s">
        <v>345</v>
      </c>
      <c r="E84" s="7" t="s">
        <v>21</v>
      </c>
      <c r="F84" s="35">
        <v>4775</v>
      </c>
      <c r="G84" s="15">
        <v>720</v>
      </c>
      <c r="H84" s="15">
        <v>7725</v>
      </c>
      <c r="I84" s="15">
        <f>F84+G84+H84</f>
        <v>13220</v>
      </c>
      <c r="J84" s="4">
        <v>2150</v>
      </c>
      <c r="K84" s="4">
        <v>4700</v>
      </c>
      <c r="L84" s="42">
        <v>630</v>
      </c>
      <c r="M84" s="7">
        <v>4</v>
      </c>
      <c r="N84" s="4">
        <f>J84+K84+L84</f>
        <v>7480</v>
      </c>
      <c r="O84" s="29"/>
      <c r="W84" s="27">
        <f>I84+N84+R84+V84</f>
        <v>20700</v>
      </c>
    </row>
    <row r="85" spans="1:23" x14ac:dyDescent="0.3">
      <c r="A85" s="7" t="s">
        <v>205</v>
      </c>
      <c r="B85" s="7">
        <v>1</v>
      </c>
      <c r="C85" s="7" t="s">
        <v>35</v>
      </c>
      <c r="D85" s="7" t="s">
        <v>206</v>
      </c>
      <c r="E85" s="7" t="s">
        <v>21</v>
      </c>
      <c r="F85" s="35">
        <v>375</v>
      </c>
      <c r="G85" s="15">
        <v>13344</v>
      </c>
      <c r="H85" s="17">
        <v>970</v>
      </c>
      <c r="I85" s="15">
        <f>F85+G85+H85</f>
        <v>14689</v>
      </c>
      <c r="J85" s="4">
        <v>3566</v>
      </c>
      <c r="K85" s="4">
        <v>995</v>
      </c>
      <c r="L85" s="42">
        <v>1372</v>
      </c>
      <c r="M85" s="7">
        <v>2</v>
      </c>
      <c r="N85" s="4">
        <f>J85+K85+L85</f>
        <v>5933</v>
      </c>
      <c r="W85" s="27">
        <f>I85+N85+R85+V85</f>
        <v>20622</v>
      </c>
    </row>
    <row r="86" spans="1:23" x14ac:dyDescent="0.3">
      <c r="A86" s="7" t="s">
        <v>453</v>
      </c>
      <c r="B86" s="7">
        <v>2</v>
      </c>
      <c r="C86" s="7" t="s">
        <v>19</v>
      </c>
      <c r="D86" s="7" t="s">
        <v>452</v>
      </c>
      <c r="E86" s="7" t="s">
        <v>21</v>
      </c>
      <c r="F86" s="35">
        <v>5166</v>
      </c>
      <c r="G86" s="15">
        <v>776</v>
      </c>
      <c r="H86" s="12">
        <v>4159</v>
      </c>
      <c r="I86" s="15">
        <f>F86+G86+H86</f>
        <v>10101</v>
      </c>
      <c r="J86" s="4">
        <v>2611</v>
      </c>
      <c r="K86" s="4">
        <v>7418</v>
      </c>
      <c r="L86" s="42">
        <v>0</v>
      </c>
      <c r="M86" s="7">
        <v>4</v>
      </c>
      <c r="N86" s="4">
        <f>J86+K86+L86</f>
        <v>10029</v>
      </c>
      <c r="O86" s="29"/>
      <c r="W86" s="27">
        <f>I86+N86+R86+V86</f>
        <v>20130</v>
      </c>
    </row>
    <row r="87" spans="1:23" x14ac:dyDescent="0.3">
      <c r="A87" s="7" t="s">
        <v>361</v>
      </c>
      <c r="B87" s="7">
        <v>1</v>
      </c>
      <c r="C87" s="7" t="s">
        <v>35</v>
      </c>
      <c r="D87" s="7" t="s">
        <v>362</v>
      </c>
      <c r="E87" s="7" t="s">
        <v>21</v>
      </c>
      <c r="F87" s="35">
        <v>3240</v>
      </c>
      <c r="G87" s="15">
        <v>5265</v>
      </c>
      <c r="H87" s="17">
        <v>1095</v>
      </c>
      <c r="I87" s="15">
        <f>F87+G87+H87</f>
        <v>9600</v>
      </c>
      <c r="J87" s="4">
        <v>4740</v>
      </c>
      <c r="K87" s="4">
        <v>4100</v>
      </c>
      <c r="L87" s="42">
        <v>1060</v>
      </c>
      <c r="M87" s="7">
        <v>17</v>
      </c>
      <c r="N87" s="4">
        <f>J87+K87+L87</f>
        <v>9900</v>
      </c>
      <c r="W87" s="27">
        <f>I87+N87+R87+V87</f>
        <v>19500</v>
      </c>
    </row>
    <row r="88" spans="1:23" x14ac:dyDescent="0.3">
      <c r="A88" s="7" t="s">
        <v>417</v>
      </c>
      <c r="B88" s="7">
        <v>3</v>
      </c>
      <c r="C88" s="7" t="s">
        <v>19</v>
      </c>
      <c r="D88" s="7" t="s">
        <v>416</v>
      </c>
      <c r="E88" s="7" t="s">
        <v>21</v>
      </c>
      <c r="F88" s="35">
        <v>19067</v>
      </c>
      <c r="G88" s="15">
        <v>0</v>
      </c>
      <c r="H88" s="15">
        <v>0</v>
      </c>
      <c r="I88" s="15">
        <f>F88+G88+H88</f>
        <v>19067</v>
      </c>
      <c r="J88" s="4">
        <v>0</v>
      </c>
      <c r="K88" s="4">
        <v>0</v>
      </c>
      <c r="L88" s="42">
        <v>0</v>
      </c>
      <c r="N88" s="4">
        <f>J88+K88+L88</f>
        <v>0</v>
      </c>
      <c r="O88" s="29"/>
      <c r="W88" s="27">
        <f>I88+N88+R88+V88</f>
        <v>19067</v>
      </c>
    </row>
    <row r="89" spans="1:23" x14ac:dyDescent="0.3">
      <c r="A89" s="7" t="s">
        <v>133</v>
      </c>
      <c r="B89" s="7">
        <v>1</v>
      </c>
      <c r="C89" s="7" t="s">
        <v>35</v>
      </c>
      <c r="D89" s="7" t="s">
        <v>132</v>
      </c>
      <c r="E89" s="7" t="s">
        <v>21</v>
      </c>
      <c r="F89" s="35">
        <v>4555</v>
      </c>
      <c r="G89" s="15">
        <v>0</v>
      </c>
      <c r="H89" s="18">
        <v>5740</v>
      </c>
      <c r="I89" s="15">
        <f>F89+G89+H89</f>
        <v>10295</v>
      </c>
      <c r="J89" s="4">
        <v>2294</v>
      </c>
      <c r="K89" s="4">
        <v>2399</v>
      </c>
      <c r="L89" s="42">
        <v>3744</v>
      </c>
      <c r="M89" s="7">
        <v>16</v>
      </c>
      <c r="N89" s="4">
        <f>J89+K89+L89</f>
        <v>8437</v>
      </c>
      <c r="W89" s="27">
        <f>I89+N89+R89+V89</f>
        <v>18732</v>
      </c>
    </row>
    <row r="90" spans="1:23" x14ac:dyDescent="0.3">
      <c r="A90" s="11" t="s">
        <v>354</v>
      </c>
      <c r="B90" s="9">
        <v>1</v>
      </c>
      <c r="C90" s="9" t="s">
        <v>19</v>
      </c>
      <c r="D90" s="9" t="s">
        <v>353</v>
      </c>
      <c r="E90" s="7" t="s">
        <v>21</v>
      </c>
      <c r="F90" s="38">
        <v>0</v>
      </c>
      <c r="G90" s="19">
        <v>0</v>
      </c>
      <c r="H90" s="17">
        <v>867</v>
      </c>
      <c r="I90" s="15">
        <f>F90+G90+H90</f>
        <v>867</v>
      </c>
      <c r="J90" s="4">
        <v>17293</v>
      </c>
      <c r="K90" s="4">
        <v>0</v>
      </c>
      <c r="L90" s="42">
        <v>0</v>
      </c>
      <c r="M90" s="7">
        <v>7</v>
      </c>
      <c r="N90" s="4">
        <f>J90+K90+L90</f>
        <v>17293</v>
      </c>
      <c r="O90" s="29"/>
      <c r="W90" s="27">
        <f>I90+N90+R90+V90</f>
        <v>18160</v>
      </c>
    </row>
    <row r="91" spans="1:23" x14ac:dyDescent="0.3">
      <c r="A91" s="7" t="s">
        <v>130</v>
      </c>
      <c r="B91" s="7">
        <v>4</v>
      </c>
      <c r="C91" s="7" t="s">
        <v>35</v>
      </c>
      <c r="D91" s="7" t="s">
        <v>129</v>
      </c>
      <c r="E91" s="7" t="s">
        <v>21</v>
      </c>
      <c r="F91" s="35">
        <v>3583</v>
      </c>
      <c r="G91" s="15">
        <v>1766</v>
      </c>
      <c r="H91" s="17">
        <v>2786</v>
      </c>
      <c r="I91" s="15">
        <f>F91+G91+H91</f>
        <v>8135</v>
      </c>
      <c r="J91" s="4">
        <v>3969</v>
      </c>
      <c r="K91" s="4">
        <v>3216</v>
      </c>
      <c r="L91" s="42">
        <v>2612</v>
      </c>
      <c r="M91" s="7">
        <v>7</v>
      </c>
      <c r="N91" s="4">
        <f>J91+K91+L91</f>
        <v>9797</v>
      </c>
      <c r="W91" s="27">
        <f>I91+N91+R91+V91</f>
        <v>17932</v>
      </c>
    </row>
    <row r="92" spans="1:23" x14ac:dyDescent="0.3">
      <c r="A92" s="7" t="s">
        <v>79</v>
      </c>
      <c r="B92" s="7">
        <v>2</v>
      </c>
      <c r="C92" s="7" t="s">
        <v>19</v>
      </c>
      <c r="D92" s="7" t="s">
        <v>78</v>
      </c>
      <c r="E92" s="7" t="s">
        <v>21</v>
      </c>
      <c r="F92" s="35">
        <v>1380</v>
      </c>
      <c r="G92" s="15">
        <v>1314</v>
      </c>
      <c r="H92" s="15">
        <v>4217</v>
      </c>
      <c r="I92" s="15">
        <f>F92+G92+H92</f>
        <v>6911</v>
      </c>
      <c r="J92" s="4">
        <v>373</v>
      </c>
      <c r="K92" s="4">
        <v>4965</v>
      </c>
      <c r="L92" s="4">
        <v>5208</v>
      </c>
      <c r="M92" s="7">
        <v>3</v>
      </c>
      <c r="N92" s="4">
        <f>J92+K92+L92</f>
        <v>10546</v>
      </c>
      <c r="O92" s="29"/>
      <c r="W92" s="27">
        <f>I92+N92+R92+V92</f>
        <v>17457</v>
      </c>
    </row>
    <row r="93" spans="1:23" x14ac:dyDescent="0.3">
      <c r="A93" s="7" t="s">
        <v>305</v>
      </c>
      <c r="B93" s="7">
        <v>3</v>
      </c>
      <c r="C93" s="7" t="s">
        <v>19</v>
      </c>
      <c r="D93" s="7" t="s">
        <v>306</v>
      </c>
      <c r="E93" s="7" t="s">
        <v>21</v>
      </c>
      <c r="F93" s="35">
        <v>525</v>
      </c>
      <c r="G93" s="15">
        <v>1239</v>
      </c>
      <c r="H93" s="15">
        <v>720</v>
      </c>
      <c r="I93" s="15">
        <f>F93+G93+H93</f>
        <v>2484</v>
      </c>
      <c r="J93" s="4">
        <v>492</v>
      </c>
      <c r="K93" s="4">
        <v>9203</v>
      </c>
      <c r="L93" s="42">
        <v>5200</v>
      </c>
      <c r="M93" s="7">
        <v>6</v>
      </c>
      <c r="N93" s="4">
        <f>J93+K93+L93</f>
        <v>14895</v>
      </c>
      <c r="O93" s="29"/>
      <c r="W93" s="27">
        <f>I93+N93+R93+V93</f>
        <v>17379</v>
      </c>
    </row>
    <row r="94" spans="1:23" x14ac:dyDescent="0.3">
      <c r="A94" s="7" t="s">
        <v>207</v>
      </c>
      <c r="B94" s="7">
        <v>1</v>
      </c>
      <c r="C94" s="7" t="s">
        <v>35</v>
      </c>
      <c r="D94" s="7" t="s">
        <v>206</v>
      </c>
      <c r="E94" s="7" t="s">
        <v>21</v>
      </c>
      <c r="F94" s="35">
        <v>0</v>
      </c>
      <c r="G94" s="15">
        <v>10492</v>
      </c>
      <c r="H94" s="17">
        <v>1725</v>
      </c>
      <c r="I94" s="15">
        <f>F94+G94+H94</f>
        <v>12217</v>
      </c>
      <c r="J94" s="4">
        <v>1927</v>
      </c>
      <c r="K94" s="4">
        <v>3079</v>
      </c>
      <c r="L94" s="42">
        <v>0</v>
      </c>
      <c r="M94" s="7">
        <v>6</v>
      </c>
      <c r="N94" s="4">
        <f>J94+K94+L94</f>
        <v>5006</v>
      </c>
      <c r="W94" s="27">
        <f>I94+N94+R94+V94</f>
        <v>17223</v>
      </c>
    </row>
    <row r="95" spans="1:23" x14ac:dyDescent="0.3">
      <c r="A95" s="7" t="s">
        <v>146</v>
      </c>
      <c r="B95" s="7">
        <v>1</v>
      </c>
      <c r="C95" s="7" t="s">
        <v>35</v>
      </c>
      <c r="D95" s="7" t="s">
        <v>145</v>
      </c>
      <c r="E95" s="7" t="s">
        <v>21</v>
      </c>
      <c r="F95" s="35">
        <v>2650</v>
      </c>
      <c r="G95" s="15">
        <v>7550</v>
      </c>
      <c r="H95" s="17">
        <v>1000</v>
      </c>
      <c r="I95" s="15">
        <f>F95+G95+H95</f>
        <v>11200</v>
      </c>
      <c r="J95" s="4">
        <v>1850</v>
      </c>
      <c r="K95" s="4">
        <v>0</v>
      </c>
      <c r="L95" s="42">
        <v>3300</v>
      </c>
      <c r="M95" s="7">
        <v>1</v>
      </c>
      <c r="N95" s="4">
        <f>J95+K95+L95</f>
        <v>5150</v>
      </c>
      <c r="W95" s="27">
        <f>I95+N95+R95+V95</f>
        <v>16350</v>
      </c>
    </row>
    <row r="96" spans="1:23" x14ac:dyDescent="0.3">
      <c r="A96" s="7" t="s">
        <v>303</v>
      </c>
      <c r="B96" s="7">
        <v>3</v>
      </c>
      <c r="C96" s="7" t="s">
        <v>35</v>
      </c>
      <c r="D96" s="7" t="s">
        <v>302</v>
      </c>
      <c r="E96" s="7" t="s">
        <v>21</v>
      </c>
      <c r="F96" s="35">
        <v>0</v>
      </c>
      <c r="G96" s="15">
        <v>728</v>
      </c>
      <c r="H96" s="17">
        <v>3074</v>
      </c>
      <c r="I96" s="15">
        <f>F96+G96+H96</f>
        <v>3802</v>
      </c>
      <c r="J96" s="4">
        <v>1315</v>
      </c>
      <c r="K96" s="4">
        <v>3295</v>
      </c>
      <c r="L96" s="42">
        <v>7346</v>
      </c>
      <c r="M96" s="7">
        <v>21</v>
      </c>
      <c r="N96" s="4">
        <f>J96+K96+L96</f>
        <v>11956</v>
      </c>
      <c r="W96" s="27">
        <f>I96+N96+R96+V96</f>
        <v>15758</v>
      </c>
    </row>
    <row r="97" spans="1:23" x14ac:dyDescent="0.3">
      <c r="A97" s="7" t="s">
        <v>389</v>
      </c>
      <c r="B97" s="7">
        <v>2</v>
      </c>
      <c r="C97" s="7" t="s">
        <v>35</v>
      </c>
      <c r="D97" s="7" t="s">
        <v>390</v>
      </c>
      <c r="E97" s="7" t="s">
        <v>21</v>
      </c>
      <c r="F97" s="35">
        <v>12766.940000000002</v>
      </c>
      <c r="G97" s="15">
        <v>759</v>
      </c>
      <c r="H97" s="17">
        <v>1306</v>
      </c>
      <c r="I97" s="15">
        <f>F97+G97+H97</f>
        <v>14831.940000000002</v>
      </c>
      <c r="J97" s="4">
        <v>394</v>
      </c>
      <c r="K97" s="4"/>
      <c r="L97" s="42">
        <v>0</v>
      </c>
      <c r="M97" s="7">
        <v>1</v>
      </c>
      <c r="N97" s="4">
        <f>J97+K97+L97</f>
        <v>394</v>
      </c>
      <c r="W97" s="27">
        <f>I97+N97+R97+V97</f>
        <v>15225.940000000002</v>
      </c>
    </row>
    <row r="98" spans="1:23" x14ac:dyDescent="0.3">
      <c r="A98" s="7" t="s">
        <v>254</v>
      </c>
      <c r="B98" s="7">
        <v>3</v>
      </c>
      <c r="C98" s="7" t="s">
        <v>35</v>
      </c>
      <c r="D98" s="7" t="s">
        <v>253</v>
      </c>
      <c r="E98" s="7" t="s">
        <v>21</v>
      </c>
      <c r="F98" s="35">
        <v>0</v>
      </c>
      <c r="G98" s="15">
        <v>0</v>
      </c>
      <c r="H98" s="17">
        <v>0</v>
      </c>
      <c r="I98" s="15">
        <f>F98+G98+H98</f>
        <v>0</v>
      </c>
      <c r="J98" s="4">
        <v>2520</v>
      </c>
      <c r="K98" s="4">
        <v>4404</v>
      </c>
      <c r="L98" s="42">
        <v>8301</v>
      </c>
      <c r="M98" s="7">
        <v>19</v>
      </c>
      <c r="N98" s="4">
        <f>J98+K98+L98</f>
        <v>15225</v>
      </c>
      <c r="W98" s="27">
        <f>I98+N98+R98+V98</f>
        <v>15225</v>
      </c>
    </row>
    <row r="99" spans="1:23" x14ac:dyDescent="0.3">
      <c r="A99" s="7" t="s">
        <v>87</v>
      </c>
      <c r="B99" s="7">
        <v>4</v>
      </c>
      <c r="D99" s="7" t="s">
        <v>88</v>
      </c>
      <c r="E99" s="7" t="s">
        <v>21</v>
      </c>
      <c r="F99" s="35">
        <v>885</v>
      </c>
      <c r="G99" s="15">
        <v>1435</v>
      </c>
      <c r="H99" s="15">
        <v>0</v>
      </c>
      <c r="I99" s="15">
        <f>F99+G99+H99</f>
        <v>2320</v>
      </c>
      <c r="J99" s="4">
        <v>4845</v>
      </c>
      <c r="K99" s="4">
        <v>7080</v>
      </c>
      <c r="L99" s="42">
        <v>855</v>
      </c>
      <c r="M99" s="7">
        <v>10</v>
      </c>
      <c r="N99" s="4">
        <f>J99+K99+L99</f>
        <v>12780</v>
      </c>
      <c r="W99" s="27">
        <f>I99+N99+R99+V99</f>
        <v>15100</v>
      </c>
    </row>
    <row r="100" spans="1:23" x14ac:dyDescent="0.3">
      <c r="A100" s="7" t="s">
        <v>259</v>
      </c>
      <c r="B100" s="7">
        <v>1</v>
      </c>
      <c r="C100" s="7" t="s">
        <v>19</v>
      </c>
      <c r="D100" s="7" t="s">
        <v>260</v>
      </c>
      <c r="E100" s="7" t="s">
        <v>21</v>
      </c>
      <c r="F100" s="35">
        <v>5055</v>
      </c>
      <c r="G100" s="15">
        <v>0</v>
      </c>
      <c r="H100" s="15">
        <v>5196</v>
      </c>
      <c r="I100" s="15">
        <f>F100+G100+H100</f>
        <v>10251</v>
      </c>
      <c r="J100" s="4">
        <v>2202</v>
      </c>
      <c r="K100" s="4">
        <v>0</v>
      </c>
      <c r="L100" s="42">
        <v>2645</v>
      </c>
      <c r="M100" s="7">
        <v>6</v>
      </c>
      <c r="N100" s="4">
        <f>J100+K100+L100</f>
        <v>4847</v>
      </c>
      <c r="O100" s="29"/>
      <c r="W100" s="27">
        <f>I100+N100+R100+V100</f>
        <v>15098</v>
      </c>
    </row>
    <row r="101" spans="1:23" x14ac:dyDescent="0.3">
      <c r="A101" s="7" t="s">
        <v>208</v>
      </c>
      <c r="B101" s="7">
        <v>1</v>
      </c>
      <c r="C101" s="7" t="s">
        <v>35</v>
      </c>
      <c r="D101" s="7" t="s">
        <v>206</v>
      </c>
      <c r="E101" s="7" t="s">
        <v>21</v>
      </c>
      <c r="F101" s="35">
        <v>3735</v>
      </c>
      <c r="G101" s="15">
        <v>0</v>
      </c>
      <c r="H101" s="17">
        <v>5804</v>
      </c>
      <c r="I101" s="15">
        <f>F101+G101+H101</f>
        <v>9539</v>
      </c>
      <c r="J101" s="4">
        <v>375</v>
      </c>
      <c r="K101" s="4">
        <v>1240</v>
      </c>
      <c r="L101" s="42">
        <v>3871</v>
      </c>
      <c r="M101" s="7">
        <v>14</v>
      </c>
      <c r="N101" s="4">
        <f>J101+K101+L101</f>
        <v>5486</v>
      </c>
      <c r="W101" s="27">
        <f>I101+N101+R101+V101</f>
        <v>15025</v>
      </c>
    </row>
    <row r="102" spans="1:23" x14ac:dyDescent="0.3">
      <c r="A102" s="9" t="s">
        <v>103</v>
      </c>
      <c r="B102" s="9">
        <v>1</v>
      </c>
      <c r="C102" s="9" t="s">
        <v>69</v>
      </c>
      <c r="D102" s="9" t="s">
        <v>101</v>
      </c>
      <c r="E102" s="7" t="s">
        <v>21</v>
      </c>
      <c r="F102" s="38">
        <v>10600</v>
      </c>
      <c r="G102" s="19">
        <v>336</v>
      </c>
      <c r="H102" s="15">
        <v>325</v>
      </c>
      <c r="I102" s="15">
        <f>F102+G102+H102</f>
        <v>11261</v>
      </c>
      <c r="J102" s="28">
        <v>0</v>
      </c>
      <c r="K102" s="28">
        <v>850</v>
      </c>
      <c r="L102" s="42">
        <v>2792</v>
      </c>
      <c r="M102" s="7">
        <v>2</v>
      </c>
      <c r="N102" s="28">
        <f>J102+K102+L102</f>
        <v>3642</v>
      </c>
      <c r="W102" s="27">
        <f>I102+N102+R102+V102</f>
        <v>14903</v>
      </c>
    </row>
    <row r="103" spans="1:23" x14ac:dyDescent="0.3">
      <c r="A103" s="9" t="s">
        <v>472</v>
      </c>
      <c r="B103" s="9">
        <v>4</v>
      </c>
      <c r="C103" s="9" t="s">
        <v>69</v>
      </c>
      <c r="D103" s="9" t="s">
        <v>473</v>
      </c>
      <c r="E103" s="7" t="s">
        <v>21</v>
      </c>
      <c r="F103" s="38">
        <v>1105</v>
      </c>
      <c r="G103" s="19">
        <v>369</v>
      </c>
      <c r="H103" s="17">
        <v>7854</v>
      </c>
      <c r="I103" s="15">
        <f>F103+G103+H103</f>
        <v>9328</v>
      </c>
      <c r="J103" s="28">
        <v>1915</v>
      </c>
      <c r="K103" s="28">
        <v>577</v>
      </c>
      <c r="L103" s="42">
        <v>2859</v>
      </c>
      <c r="M103" s="7">
        <v>11</v>
      </c>
      <c r="N103" s="28">
        <f>J103+K103+L103</f>
        <v>5351</v>
      </c>
      <c r="W103" s="27">
        <f>I103+N103+R103+V103</f>
        <v>14679</v>
      </c>
    </row>
    <row r="104" spans="1:23" x14ac:dyDescent="0.3">
      <c r="A104" s="11" t="s">
        <v>139</v>
      </c>
      <c r="B104" s="7">
        <v>2</v>
      </c>
      <c r="C104" s="7" t="s">
        <v>19</v>
      </c>
      <c r="D104" s="7" t="s">
        <v>138</v>
      </c>
      <c r="E104" s="7" t="s">
        <v>21</v>
      </c>
      <c r="F104" s="35">
        <v>6314</v>
      </c>
      <c r="G104" s="15">
        <v>325</v>
      </c>
      <c r="H104" s="15">
        <v>4303</v>
      </c>
      <c r="I104" s="15">
        <f>F104+G104+H104</f>
        <v>10942</v>
      </c>
      <c r="J104" s="4">
        <v>3063</v>
      </c>
      <c r="K104" s="4">
        <v>0</v>
      </c>
      <c r="L104" s="42">
        <v>577</v>
      </c>
      <c r="M104" s="7">
        <v>4</v>
      </c>
      <c r="N104" s="4">
        <f>J104+K104+L104</f>
        <v>3640</v>
      </c>
      <c r="O104" s="29"/>
      <c r="W104" s="27">
        <f>I104+N104+R104+V104</f>
        <v>14582</v>
      </c>
    </row>
    <row r="105" spans="1:23" x14ac:dyDescent="0.3">
      <c r="A105" s="9" t="s">
        <v>229</v>
      </c>
      <c r="B105" s="9">
        <v>3</v>
      </c>
      <c r="C105" s="9" t="s">
        <v>69</v>
      </c>
      <c r="D105" s="9" t="s">
        <v>228</v>
      </c>
      <c r="E105" s="7" t="s">
        <v>21</v>
      </c>
      <c r="F105" s="38">
        <f>1425+270</f>
        <v>1695</v>
      </c>
      <c r="G105" s="19">
        <f>9146+514</f>
        <v>9660</v>
      </c>
      <c r="H105" s="17">
        <v>1935</v>
      </c>
      <c r="I105" s="15">
        <f>F105+G105+H105</f>
        <v>13290</v>
      </c>
      <c r="J105" s="28">
        <v>0</v>
      </c>
      <c r="K105" s="28">
        <v>273</v>
      </c>
      <c r="L105" s="42">
        <v>173</v>
      </c>
      <c r="M105" s="7">
        <v>2</v>
      </c>
      <c r="N105" s="28">
        <f>J105+K105+L105</f>
        <v>446</v>
      </c>
      <c r="W105" s="27">
        <f>I105+N105+R105+V105</f>
        <v>13736</v>
      </c>
    </row>
    <row r="106" spans="1:23" x14ac:dyDescent="0.3">
      <c r="A106" s="9" t="s">
        <v>283</v>
      </c>
      <c r="B106" s="9">
        <v>2</v>
      </c>
      <c r="C106" s="9" t="s">
        <v>69</v>
      </c>
      <c r="D106" s="9" t="s">
        <v>282</v>
      </c>
      <c r="E106" s="7" t="s">
        <v>21</v>
      </c>
      <c r="F106" s="38">
        <v>0</v>
      </c>
      <c r="G106" s="19">
        <v>1075</v>
      </c>
      <c r="H106" s="17">
        <v>0</v>
      </c>
      <c r="I106" s="15">
        <f>F106+G106+H106</f>
        <v>1075</v>
      </c>
      <c r="J106" s="28">
        <v>1950</v>
      </c>
      <c r="K106" s="28">
        <v>5450</v>
      </c>
      <c r="L106" s="42">
        <v>4870</v>
      </c>
      <c r="M106" s="7">
        <v>10</v>
      </c>
      <c r="N106" s="28">
        <f>J106+K106+L106</f>
        <v>12270</v>
      </c>
      <c r="W106" s="27">
        <f>I106+N106+R106+V106</f>
        <v>13345</v>
      </c>
    </row>
    <row r="107" spans="1:23" x14ac:dyDescent="0.3">
      <c r="A107" s="11" t="s">
        <v>347</v>
      </c>
      <c r="B107" s="7">
        <v>2</v>
      </c>
      <c r="C107" s="7" t="s">
        <v>19</v>
      </c>
      <c r="D107" s="7" t="s">
        <v>345</v>
      </c>
      <c r="E107" s="7" t="s">
        <v>21</v>
      </c>
      <c r="F107" s="35">
        <v>0</v>
      </c>
      <c r="G107" s="15">
        <v>0</v>
      </c>
      <c r="H107" s="15">
        <v>3150</v>
      </c>
      <c r="I107" s="15">
        <f>F107+G107+H107</f>
        <v>3150</v>
      </c>
      <c r="J107" s="4">
        <v>0</v>
      </c>
      <c r="K107" s="4">
        <v>9824</v>
      </c>
      <c r="L107" s="42">
        <v>0</v>
      </c>
      <c r="M107" s="7">
        <v>5</v>
      </c>
      <c r="N107" s="4">
        <f>J107+K107+L107</f>
        <v>9824</v>
      </c>
      <c r="O107" s="29"/>
      <c r="W107" s="27">
        <f>I107+N107+R107+V107</f>
        <v>12974</v>
      </c>
    </row>
    <row r="108" spans="1:23" x14ac:dyDescent="0.3">
      <c r="A108" s="7" t="s">
        <v>26</v>
      </c>
      <c r="B108" s="7">
        <v>2</v>
      </c>
      <c r="C108" s="7" t="s">
        <v>19</v>
      </c>
      <c r="D108" s="7" t="s">
        <v>23</v>
      </c>
      <c r="E108" s="7" t="s">
        <v>21</v>
      </c>
      <c r="F108" s="35">
        <v>0</v>
      </c>
      <c r="G108" s="15">
        <v>6895</v>
      </c>
      <c r="H108" s="15">
        <v>450</v>
      </c>
      <c r="I108" s="15">
        <f>F108+G108+H108</f>
        <v>7345</v>
      </c>
      <c r="J108" s="4">
        <v>3190</v>
      </c>
      <c r="K108" s="4">
        <v>1500</v>
      </c>
      <c r="L108" s="4">
        <v>863</v>
      </c>
      <c r="M108" s="7" t="s">
        <v>27</v>
      </c>
      <c r="N108" s="4">
        <f>J108+K108+L108</f>
        <v>5553</v>
      </c>
      <c r="O108" s="29"/>
      <c r="W108" s="27">
        <f>I108+N108+R108+V108</f>
        <v>12898</v>
      </c>
    </row>
    <row r="109" spans="1:23" x14ac:dyDescent="0.3">
      <c r="A109" s="7" t="s">
        <v>25</v>
      </c>
      <c r="B109" s="7">
        <v>2</v>
      </c>
      <c r="C109" s="7" t="s">
        <v>19</v>
      </c>
      <c r="D109" s="7" t="s">
        <v>23</v>
      </c>
      <c r="E109" s="7" t="s">
        <v>21</v>
      </c>
      <c r="F109" s="35">
        <v>5089</v>
      </c>
      <c r="G109" s="15">
        <v>2523</v>
      </c>
      <c r="H109" s="15">
        <v>0</v>
      </c>
      <c r="I109" s="15">
        <f>F109+G109+H109</f>
        <v>7612</v>
      </c>
      <c r="J109" s="4">
        <v>4481</v>
      </c>
      <c r="K109" s="4">
        <v>410</v>
      </c>
      <c r="L109" s="4">
        <v>390</v>
      </c>
      <c r="N109" s="4">
        <f>J109+K109+L109</f>
        <v>5281</v>
      </c>
      <c r="O109" s="29"/>
      <c r="W109" s="27">
        <f>I109+N109+R109+V109</f>
        <v>12893</v>
      </c>
    </row>
    <row r="110" spans="1:23" x14ac:dyDescent="0.3">
      <c r="A110" s="9" t="s">
        <v>104</v>
      </c>
      <c r="B110" s="9">
        <v>1</v>
      </c>
      <c r="C110" s="9" t="s">
        <v>69</v>
      </c>
      <c r="D110" s="9" t="s">
        <v>101</v>
      </c>
      <c r="E110" s="7" t="s">
        <v>21</v>
      </c>
      <c r="F110" s="38">
        <v>1852</v>
      </c>
      <c r="G110" s="19">
        <v>2719</v>
      </c>
      <c r="H110" s="15">
        <v>3914</v>
      </c>
      <c r="I110" s="15">
        <f>F110+G110+H110</f>
        <v>8485</v>
      </c>
      <c r="J110" s="28">
        <v>1915</v>
      </c>
      <c r="K110" s="28">
        <v>225</v>
      </c>
      <c r="L110" s="42">
        <v>2216</v>
      </c>
      <c r="M110" s="7">
        <v>5</v>
      </c>
      <c r="N110" s="28">
        <f>J110+K110+L110</f>
        <v>4356</v>
      </c>
      <c r="W110" s="27">
        <f>I110+N110+R110+V110</f>
        <v>12841</v>
      </c>
    </row>
    <row r="111" spans="1:23" x14ac:dyDescent="0.3">
      <c r="A111" s="9" t="s">
        <v>189</v>
      </c>
      <c r="B111" s="9">
        <v>3</v>
      </c>
      <c r="C111" s="9" t="s">
        <v>69</v>
      </c>
      <c r="D111" s="9" t="s">
        <v>190</v>
      </c>
      <c r="E111" s="7" t="s">
        <v>21</v>
      </c>
      <c r="F111" s="38">
        <v>550</v>
      </c>
      <c r="G111" s="19">
        <v>2053</v>
      </c>
      <c r="H111" s="17">
        <v>5895</v>
      </c>
      <c r="I111" s="15">
        <f>F111+G111+H111</f>
        <v>8498</v>
      </c>
      <c r="J111" s="28">
        <v>2530</v>
      </c>
      <c r="K111" s="28">
        <v>1395</v>
      </c>
      <c r="L111" s="42">
        <v>260</v>
      </c>
      <c r="M111" s="7">
        <v>13</v>
      </c>
      <c r="N111" s="28">
        <f>J111+K111+L111</f>
        <v>4185</v>
      </c>
      <c r="W111" s="27">
        <f>I111+N111+R111+V111</f>
        <v>12683</v>
      </c>
    </row>
    <row r="112" spans="1:23" x14ac:dyDescent="0.3">
      <c r="A112" s="7" t="s">
        <v>280</v>
      </c>
      <c r="B112" s="7">
        <v>1</v>
      </c>
      <c r="C112" s="7" t="s">
        <v>35</v>
      </c>
      <c r="D112" s="7" t="s">
        <v>279</v>
      </c>
      <c r="E112" s="7" t="s">
        <v>21</v>
      </c>
      <c r="F112" s="35">
        <v>698.11</v>
      </c>
      <c r="G112" s="15">
        <v>2738</v>
      </c>
      <c r="H112" s="17">
        <v>2017</v>
      </c>
      <c r="I112" s="15">
        <f>F112+G112+H112</f>
        <v>5453.1100000000006</v>
      </c>
      <c r="J112" s="4">
        <v>928</v>
      </c>
      <c r="K112" s="4">
        <v>2985</v>
      </c>
      <c r="L112" s="42">
        <v>3006</v>
      </c>
      <c r="M112" s="7">
        <v>14</v>
      </c>
      <c r="N112" s="4">
        <f>J112+K112+L112</f>
        <v>6919</v>
      </c>
      <c r="W112" s="27">
        <f>I112+N112+R112+V112</f>
        <v>12372.11</v>
      </c>
    </row>
    <row r="113" spans="1:23" x14ac:dyDescent="0.3">
      <c r="A113" s="7" t="s">
        <v>45</v>
      </c>
      <c r="B113" s="7">
        <v>1</v>
      </c>
      <c r="C113" s="7" t="s">
        <v>19</v>
      </c>
      <c r="D113" s="7" t="s">
        <v>43</v>
      </c>
      <c r="E113" s="7" t="s">
        <v>21</v>
      </c>
      <c r="F113" s="35">
        <v>1370</v>
      </c>
      <c r="G113" s="15">
        <v>0</v>
      </c>
      <c r="H113" s="15">
        <v>2658</v>
      </c>
      <c r="I113" s="15">
        <f>F113+G113+H113</f>
        <v>4028</v>
      </c>
      <c r="J113" s="4">
        <v>3038</v>
      </c>
      <c r="K113" s="4">
        <v>250</v>
      </c>
      <c r="L113" s="4">
        <v>4783</v>
      </c>
      <c r="M113" s="7">
        <v>8</v>
      </c>
      <c r="N113" s="4">
        <f>J113+K113+L113</f>
        <v>8071</v>
      </c>
      <c r="O113" s="29"/>
      <c r="W113" s="27">
        <f>I113+N113+R113+V113</f>
        <v>12099</v>
      </c>
    </row>
    <row r="114" spans="1:23" x14ac:dyDescent="0.3">
      <c r="A114" s="9" t="s">
        <v>230</v>
      </c>
      <c r="B114" s="9">
        <v>3</v>
      </c>
      <c r="C114" s="9" t="s">
        <v>69</v>
      </c>
      <c r="D114" s="9" t="s">
        <v>228</v>
      </c>
      <c r="E114" s="7" t="s">
        <v>21</v>
      </c>
      <c r="F114" s="38">
        <v>975</v>
      </c>
      <c r="G114" s="19">
        <v>3755</v>
      </c>
      <c r="H114" s="17">
        <v>220</v>
      </c>
      <c r="I114" s="15">
        <f>F114+G114+H114</f>
        <v>4950</v>
      </c>
      <c r="J114" s="28">
        <v>7000</v>
      </c>
      <c r="K114" s="28">
        <v>0</v>
      </c>
      <c r="L114" s="42">
        <v>0</v>
      </c>
      <c r="M114" s="7">
        <v>0</v>
      </c>
      <c r="N114" s="28">
        <f>J114+K114+L114</f>
        <v>7000</v>
      </c>
      <c r="W114" s="27">
        <f>I114+N114+R114+V114</f>
        <v>11950</v>
      </c>
    </row>
    <row r="115" spans="1:23" x14ac:dyDescent="0.3">
      <c r="A115" s="9" t="s">
        <v>319</v>
      </c>
      <c r="B115" s="9">
        <v>2</v>
      </c>
      <c r="C115" s="9" t="s">
        <v>69</v>
      </c>
      <c r="D115" s="9" t="s">
        <v>378</v>
      </c>
      <c r="E115" s="7" t="s">
        <v>21</v>
      </c>
      <c r="F115" s="38">
        <v>477</v>
      </c>
      <c r="G115" s="19">
        <v>515</v>
      </c>
      <c r="H115" s="17">
        <v>916</v>
      </c>
      <c r="I115" s="15">
        <f>F115+G115+H115</f>
        <v>1908</v>
      </c>
      <c r="J115" s="28">
        <v>4710</v>
      </c>
      <c r="K115" s="28">
        <v>2964</v>
      </c>
      <c r="L115" s="42">
        <v>2246</v>
      </c>
      <c r="M115" s="7">
        <v>5</v>
      </c>
      <c r="N115" s="28">
        <f>J115+K115+L115</f>
        <v>9920</v>
      </c>
      <c r="W115" s="27">
        <f>I115+N115+R115+V115</f>
        <v>11828</v>
      </c>
    </row>
    <row r="116" spans="1:23" x14ac:dyDescent="0.3">
      <c r="A116" s="7" t="s">
        <v>483</v>
      </c>
      <c r="B116" s="7">
        <v>3</v>
      </c>
      <c r="C116" s="7" t="s">
        <v>35</v>
      </c>
      <c r="D116" s="7" t="s">
        <v>484</v>
      </c>
      <c r="E116" s="7" t="s">
        <v>21</v>
      </c>
      <c r="F116" s="35">
        <v>473</v>
      </c>
      <c r="G116" s="15">
        <v>1309</v>
      </c>
      <c r="H116" s="17">
        <v>5397</v>
      </c>
      <c r="I116" s="15">
        <f>F116+G116+H116</f>
        <v>7179</v>
      </c>
      <c r="J116" s="4">
        <v>2045</v>
      </c>
      <c r="K116" s="4">
        <v>325</v>
      </c>
      <c r="L116" s="42">
        <v>2204</v>
      </c>
      <c r="M116" s="7">
        <v>9</v>
      </c>
      <c r="N116" s="4">
        <f>J116+K116+L116</f>
        <v>4574</v>
      </c>
      <c r="W116" s="27">
        <f>I116+N116+R116+V116</f>
        <v>11753</v>
      </c>
    </row>
    <row r="117" spans="1:23" x14ac:dyDescent="0.3">
      <c r="A117" s="9" t="s">
        <v>385</v>
      </c>
      <c r="B117" s="9">
        <v>2</v>
      </c>
      <c r="C117" s="9" t="s">
        <v>69</v>
      </c>
      <c r="D117" s="9" t="s">
        <v>384</v>
      </c>
      <c r="E117" s="7" t="s">
        <v>21</v>
      </c>
      <c r="F117" s="38">
        <v>1908</v>
      </c>
      <c r="G117" s="19">
        <v>1201</v>
      </c>
      <c r="H117" s="17">
        <v>275</v>
      </c>
      <c r="I117" s="15">
        <f>F117+G117+H117</f>
        <v>3384</v>
      </c>
      <c r="J117" s="28">
        <v>4636</v>
      </c>
      <c r="K117" s="28">
        <v>2245</v>
      </c>
      <c r="L117" s="42">
        <v>790</v>
      </c>
      <c r="M117" s="7">
        <v>11</v>
      </c>
      <c r="N117" s="28">
        <f>J117+K117+L117</f>
        <v>7671</v>
      </c>
      <c r="W117" s="27">
        <f>I117+N117+R117+V117</f>
        <v>11055</v>
      </c>
    </row>
    <row r="118" spans="1:23" x14ac:dyDescent="0.3">
      <c r="A118" s="9" t="s">
        <v>281</v>
      </c>
      <c r="B118" s="9">
        <v>2</v>
      </c>
      <c r="C118" s="9" t="s">
        <v>69</v>
      </c>
      <c r="D118" s="9" t="s">
        <v>282</v>
      </c>
      <c r="E118" s="7" t="s">
        <v>21</v>
      </c>
      <c r="F118" s="38">
        <v>1025</v>
      </c>
      <c r="G118" s="19">
        <v>970</v>
      </c>
      <c r="H118" s="17">
        <v>1220</v>
      </c>
      <c r="I118" s="15">
        <f>F118+G118+H118</f>
        <v>3215</v>
      </c>
      <c r="J118" s="28">
        <v>550</v>
      </c>
      <c r="K118" s="28">
        <v>7195</v>
      </c>
      <c r="L118" s="42">
        <v>0</v>
      </c>
      <c r="M118" s="7">
        <v>1</v>
      </c>
      <c r="N118" s="28">
        <f>J118+K118+L118</f>
        <v>7745</v>
      </c>
      <c r="W118" s="27">
        <f>I118+N118+R118+V118</f>
        <v>10960</v>
      </c>
    </row>
    <row r="119" spans="1:23" x14ac:dyDescent="0.3">
      <c r="A119" s="7" t="s">
        <v>140</v>
      </c>
      <c r="B119" s="7">
        <v>2</v>
      </c>
      <c r="C119" s="7" t="s">
        <v>19</v>
      </c>
      <c r="D119" s="7" t="s">
        <v>138</v>
      </c>
      <c r="E119" s="7" t="s">
        <v>21</v>
      </c>
      <c r="F119" s="35">
        <v>0</v>
      </c>
      <c r="G119" s="15">
        <v>2508</v>
      </c>
      <c r="H119" s="15">
        <v>1095</v>
      </c>
      <c r="I119" s="15">
        <f>F119+G119+H119</f>
        <v>3603</v>
      </c>
      <c r="J119" s="4">
        <v>3982</v>
      </c>
      <c r="K119" s="4">
        <v>3365</v>
      </c>
      <c r="L119" s="42">
        <v>0</v>
      </c>
      <c r="M119" s="7">
        <v>5</v>
      </c>
      <c r="N119" s="4">
        <f>J119+K119+L119</f>
        <v>7347</v>
      </c>
      <c r="O119" s="29"/>
      <c r="W119" s="27">
        <f>I119+N119+R119+V119</f>
        <v>10950</v>
      </c>
    </row>
    <row r="120" spans="1:23" x14ac:dyDescent="0.3">
      <c r="A120" s="7" t="s">
        <v>370</v>
      </c>
      <c r="B120" s="7">
        <v>3</v>
      </c>
      <c r="C120" s="7" t="s">
        <v>19</v>
      </c>
      <c r="D120" s="7" t="s">
        <v>369</v>
      </c>
      <c r="E120" s="7" t="s">
        <v>21</v>
      </c>
      <c r="F120" s="35">
        <v>700</v>
      </c>
      <c r="G120" s="15">
        <v>856</v>
      </c>
      <c r="H120" s="17">
        <v>2687</v>
      </c>
      <c r="I120" s="15">
        <f>F120+G120+H120</f>
        <v>4243</v>
      </c>
      <c r="J120" s="4">
        <v>1889</v>
      </c>
      <c r="K120" s="4">
        <v>407</v>
      </c>
      <c r="L120" s="42">
        <v>4112</v>
      </c>
      <c r="M120" s="7">
        <v>4</v>
      </c>
      <c r="N120" s="4">
        <f>J120+K120+L120</f>
        <v>6408</v>
      </c>
      <c r="O120" s="29"/>
      <c r="W120" s="27">
        <f>I120+N120+R120+V120</f>
        <v>10651</v>
      </c>
    </row>
    <row r="121" spans="1:23" x14ac:dyDescent="0.3">
      <c r="A121" s="9" t="s">
        <v>401</v>
      </c>
      <c r="B121" s="9">
        <v>2</v>
      </c>
      <c r="C121" s="9" t="s">
        <v>69</v>
      </c>
      <c r="D121" s="9" t="s">
        <v>399</v>
      </c>
      <c r="E121" s="7" t="s">
        <v>21</v>
      </c>
      <c r="F121" s="38">
        <v>500</v>
      </c>
      <c r="G121" s="19">
        <v>4257</v>
      </c>
      <c r="H121" s="17">
        <v>0</v>
      </c>
      <c r="I121" s="15">
        <f>F121+G121+H121</f>
        <v>4757</v>
      </c>
      <c r="J121" s="28">
        <v>4107</v>
      </c>
      <c r="K121" s="28">
        <v>0</v>
      </c>
      <c r="L121" s="42">
        <v>1592</v>
      </c>
      <c r="M121" s="7">
        <v>8</v>
      </c>
      <c r="N121" s="28">
        <f>J121+K121+L121</f>
        <v>5699</v>
      </c>
      <c r="W121" s="27">
        <f>I121+N121+R121+V121</f>
        <v>10456</v>
      </c>
    </row>
    <row r="122" spans="1:23" x14ac:dyDescent="0.3">
      <c r="A122" s="9" t="s">
        <v>319</v>
      </c>
      <c r="B122" s="9">
        <v>3</v>
      </c>
      <c r="C122" s="9" t="s">
        <v>69</v>
      </c>
      <c r="D122" s="9" t="s">
        <v>320</v>
      </c>
      <c r="E122" s="7" t="s">
        <v>21</v>
      </c>
      <c r="F122" s="38">
        <v>1175</v>
      </c>
      <c r="G122" s="19">
        <v>198</v>
      </c>
      <c r="H122" s="17">
        <v>6246</v>
      </c>
      <c r="I122" s="15">
        <f>F122+G122+H122</f>
        <v>7619</v>
      </c>
      <c r="J122" s="28">
        <v>856</v>
      </c>
      <c r="K122" s="28">
        <v>1042</v>
      </c>
      <c r="L122" s="42">
        <v>792</v>
      </c>
      <c r="M122" s="7">
        <v>6</v>
      </c>
      <c r="N122" s="28">
        <f>J122+K122+L122</f>
        <v>2690</v>
      </c>
      <c r="W122" s="27">
        <f>I122+N122+R122+V122</f>
        <v>10309</v>
      </c>
    </row>
    <row r="123" spans="1:23" x14ac:dyDescent="0.3">
      <c r="A123" s="7" t="s">
        <v>216</v>
      </c>
      <c r="B123" s="7">
        <v>2</v>
      </c>
      <c r="C123" s="7" t="s">
        <v>35</v>
      </c>
      <c r="D123" s="7" t="s">
        <v>217</v>
      </c>
      <c r="E123" s="7" t="s">
        <v>21</v>
      </c>
      <c r="F123" s="35">
        <v>3025</v>
      </c>
      <c r="G123" s="15">
        <v>0</v>
      </c>
      <c r="H123" s="17">
        <v>0</v>
      </c>
      <c r="I123" s="15">
        <f>F123+G123+H123</f>
        <v>3025</v>
      </c>
      <c r="J123" s="4">
        <v>1440</v>
      </c>
      <c r="K123" s="4">
        <v>3310</v>
      </c>
      <c r="L123" s="42">
        <v>2390</v>
      </c>
      <c r="M123" s="7">
        <v>4</v>
      </c>
      <c r="N123" s="4">
        <f>J123+K123+L123</f>
        <v>7140</v>
      </c>
      <c r="W123" s="27">
        <f>I123+N123+R123+V123</f>
        <v>10165</v>
      </c>
    </row>
    <row r="124" spans="1:23" x14ac:dyDescent="0.3">
      <c r="A124" s="7" t="s">
        <v>30</v>
      </c>
      <c r="B124" s="7">
        <v>2</v>
      </c>
      <c r="C124" s="7" t="s">
        <v>19</v>
      </c>
      <c r="D124" s="7" t="s">
        <v>23</v>
      </c>
      <c r="E124" s="7" t="s">
        <v>21</v>
      </c>
      <c r="F124" s="35">
        <v>791</v>
      </c>
      <c r="G124" s="15">
        <v>0</v>
      </c>
      <c r="H124" s="15">
        <v>503</v>
      </c>
      <c r="I124" s="15">
        <f>F124+G124+H124</f>
        <v>1294</v>
      </c>
      <c r="J124" s="4">
        <v>120</v>
      </c>
      <c r="K124" s="4">
        <v>888</v>
      </c>
      <c r="L124" s="4">
        <v>7761</v>
      </c>
      <c r="N124" s="4">
        <f>J124+K124+L124</f>
        <v>8769</v>
      </c>
      <c r="O124" s="29"/>
      <c r="W124" s="27">
        <f>I124+N124+R124+V124</f>
        <v>10063</v>
      </c>
    </row>
    <row r="125" spans="1:23" x14ac:dyDescent="0.3">
      <c r="A125" s="7" t="s">
        <v>168</v>
      </c>
      <c r="B125" s="7">
        <v>3</v>
      </c>
      <c r="C125" s="7" t="s">
        <v>35</v>
      </c>
      <c r="D125" s="7" t="s">
        <v>169</v>
      </c>
      <c r="E125" s="7" t="s">
        <v>21</v>
      </c>
      <c r="F125" s="35">
        <v>429</v>
      </c>
      <c r="G125" s="15">
        <v>0</v>
      </c>
      <c r="H125" s="17">
        <v>0</v>
      </c>
      <c r="I125" s="15">
        <f>F125+G125+H125</f>
        <v>429</v>
      </c>
      <c r="J125" s="4">
        <v>1035</v>
      </c>
      <c r="K125" s="4">
        <v>6542</v>
      </c>
      <c r="L125" s="42">
        <v>1816</v>
      </c>
      <c r="M125" s="7">
        <v>8</v>
      </c>
      <c r="N125" s="4">
        <f>J125+K125+L125</f>
        <v>9393</v>
      </c>
      <c r="W125" s="27">
        <f>I125+N125+R125+V125</f>
        <v>9822</v>
      </c>
    </row>
    <row r="126" spans="1:23" x14ac:dyDescent="0.3">
      <c r="A126" s="7" t="s">
        <v>97</v>
      </c>
      <c r="B126" s="7">
        <v>2</v>
      </c>
      <c r="C126" s="7" t="s">
        <v>69</v>
      </c>
      <c r="D126" s="7" t="s">
        <v>96</v>
      </c>
      <c r="E126" s="7" t="s">
        <v>21</v>
      </c>
      <c r="F126" s="35">
        <v>0</v>
      </c>
      <c r="G126" s="15">
        <v>0</v>
      </c>
      <c r="H126" s="15">
        <v>7439</v>
      </c>
      <c r="I126" s="18">
        <f>F126+G126+H126</f>
        <v>7439</v>
      </c>
      <c r="J126" s="28">
        <v>640</v>
      </c>
      <c r="K126" s="28">
        <v>1186</v>
      </c>
      <c r="L126" s="42">
        <v>525</v>
      </c>
      <c r="M126" s="7">
        <v>5</v>
      </c>
      <c r="N126" s="28">
        <f>J126+K126+L126</f>
        <v>2351</v>
      </c>
      <c r="W126" s="27">
        <f>I126+N126+R126+V126</f>
        <v>9790</v>
      </c>
    </row>
    <row r="127" spans="1:23" x14ac:dyDescent="0.3">
      <c r="A127" s="9" t="s">
        <v>118</v>
      </c>
      <c r="B127" s="9">
        <v>1</v>
      </c>
      <c r="C127" s="9" t="s">
        <v>69</v>
      </c>
      <c r="D127" s="9" t="s">
        <v>115</v>
      </c>
      <c r="E127" s="7" t="s">
        <v>21</v>
      </c>
      <c r="F127" s="38">
        <v>1768</v>
      </c>
      <c r="G127" s="19">
        <v>1434</v>
      </c>
      <c r="H127" s="15">
        <v>412</v>
      </c>
      <c r="I127" s="15">
        <f>F127+G127+H127</f>
        <v>3614</v>
      </c>
      <c r="J127" s="28">
        <v>0</v>
      </c>
      <c r="K127" s="28">
        <v>2002</v>
      </c>
      <c r="L127" s="42">
        <v>4164</v>
      </c>
      <c r="M127" s="7">
        <v>6</v>
      </c>
      <c r="N127" s="28">
        <f>J127+K127+L127</f>
        <v>6166</v>
      </c>
      <c r="W127" s="27">
        <f>I127+N127+R127+V127</f>
        <v>9780</v>
      </c>
    </row>
    <row r="128" spans="1:23" x14ac:dyDescent="0.3">
      <c r="A128" s="7" t="s">
        <v>148</v>
      </c>
      <c r="B128" s="7">
        <v>1</v>
      </c>
      <c r="C128" s="7" t="s">
        <v>35</v>
      </c>
      <c r="D128" s="7" t="s">
        <v>145</v>
      </c>
      <c r="E128" s="7" t="s">
        <v>21</v>
      </c>
      <c r="F128" s="35">
        <v>3055</v>
      </c>
      <c r="G128" s="15">
        <v>3210</v>
      </c>
      <c r="H128" s="17">
        <v>1130</v>
      </c>
      <c r="I128" s="15">
        <f>F128+G128+H128</f>
        <v>7395</v>
      </c>
      <c r="J128" s="4">
        <v>325</v>
      </c>
      <c r="K128" s="4">
        <v>526</v>
      </c>
      <c r="L128" s="42">
        <v>975</v>
      </c>
      <c r="M128" s="7">
        <v>4</v>
      </c>
      <c r="N128" s="4">
        <f>J128+K128+L128</f>
        <v>1826</v>
      </c>
      <c r="W128" s="27">
        <f>I128+N128+R128+V128</f>
        <v>9221</v>
      </c>
    </row>
    <row r="129" spans="1:23" x14ac:dyDescent="0.3">
      <c r="A129" s="7" t="s">
        <v>221</v>
      </c>
      <c r="B129" s="7">
        <v>1</v>
      </c>
      <c r="C129" s="7" t="s">
        <v>19</v>
      </c>
      <c r="D129" s="7" t="s">
        <v>219</v>
      </c>
      <c r="E129" s="7" t="s">
        <v>21</v>
      </c>
      <c r="F129" s="35">
        <v>406</v>
      </c>
      <c r="G129" s="15">
        <v>167</v>
      </c>
      <c r="H129" s="15">
        <v>2689</v>
      </c>
      <c r="I129" s="15">
        <f>F129+G129+H129</f>
        <v>3262</v>
      </c>
      <c r="J129" s="4">
        <v>2350</v>
      </c>
      <c r="K129" s="4">
        <v>3083</v>
      </c>
      <c r="L129" s="42">
        <v>456</v>
      </c>
      <c r="M129" s="7">
        <v>3</v>
      </c>
      <c r="N129" s="4">
        <f>J129+K129+L129</f>
        <v>5889</v>
      </c>
      <c r="O129" s="29"/>
      <c r="W129" s="27">
        <f>I129+N129+R129+V129</f>
        <v>9151</v>
      </c>
    </row>
    <row r="130" spans="1:23" x14ac:dyDescent="0.3">
      <c r="A130" s="7" t="s">
        <v>261</v>
      </c>
      <c r="B130" s="7">
        <v>1</v>
      </c>
      <c r="C130" s="7" t="s">
        <v>19</v>
      </c>
      <c r="D130" s="7" t="s">
        <v>260</v>
      </c>
      <c r="E130" s="7" t="s">
        <v>21</v>
      </c>
      <c r="F130" s="35">
        <v>1265</v>
      </c>
      <c r="G130" s="15">
        <v>0</v>
      </c>
      <c r="H130" s="15">
        <v>3100</v>
      </c>
      <c r="I130" s="15">
        <f>F130+G130+H130</f>
        <v>4365</v>
      </c>
      <c r="J130" s="4">
        <v>0</v>
      </c>
      <c r="K130" s="4">
        <v>3889</v>
      </c>
      <c r="L130" s="42">
        <v>0</v>
      </c>
      <c r="M130" s="7">
        <v>3</v>
      </c>
      <c r="N130" s="4">
        <f>J130+K130+L130</f>
        <v>3889</v>
      </c>
      <c r="O130" s="29"/>
      <c r="W130" s="27">
        <f>I130+N130+R130+V130</f>
        <v>8254</v>
      </c>
    </row>
    <row r="131" spans="1:23" x14ac:dyDescent="0.3">
      <c r="A131" s="7" t="s">
        <v>346</v>
      </c>
      <c r="B131" s="7">
        <v>2</v>
      </c>
      <c r="C131" s="7" t="s">
        <v>19</v>
      </c>
      <c r="D131" s="7" t="s">
        <v>345</v>
      </c>
      <c r="E131" s="7" t="s">
        <v>21</v>
      </c>
      <c r="F131" s="35">
        <v>475</v>
      </c>
      <c r="G131" s="15">
        <v>477</v>
      </c>
      <c r="H131" s="15">
        <v>3825</v>
      </c>
      <c r="I131" s="15">
        <f>F131+G131+H131</f>
        <v>4777</v>
      </c>
      <c r="J131" s="4">
        <v>924</v>
      </c>
      <c r="K131" s="4">
        <v>0</v>
      </c>
      <c r="L131" s="42">
        <v>2440</v>
      </c>
      <c r="M131" s="7">
        <v>7</v>
      </c>
      <c r="N131" s="4">
        <f>J131+K131+L131</f>
        <v>3364</v>
      </c>
      <c r="O131" s="29"/>
      <c r="W131" s="27">
        <f>I131+N131+R131+V131</f>
        <v>8141</v>
      </c>
    </row>
    <row r="132" spans="1:23" x14ac:dyDescent="0.3">
      <c r="A132" s="7" t="s">
        <v>46</v>
      </c>
      <c r="B132" s="7">
        <v>1</v>
      </c>
      <c r="C132" s="7" t="s">
        <v>19</v>
      </c>
      <c r="D132" s="7" t="s">
        <v>43</v>
      </c>
      <c r="E132" s="7" t="s">
        <v>21</v>
      </c>
      <c r="F132" s="37">
        <v>891</v>
      </c>
      <c r="G132" s="21">
        <v>782</v>
      </c>
      <c r="H132" s="21">
        <v>1222</v>
      </c>
      <c r="I132" s="15">
        <f>F132+G132+H132</f>
        <v>2895</v>
      </c>
      <c r="J132" s="4">
        <v>3146</v>
      </c>
      <c r="K132" s="4">
        <v>794</v>
      </c>
      <c r="L132" s="4">
        <v>1240</v>
      </c>
      <c r="M132" s="7">
        <v>5</v>
      </c>
      <c r="N132" s="4">
        <f>J132+K132+L132</f>
        <v>5180</v>
      </c>
      <c r="O132" s="29"/>
      <c r="W132" s="27">
        <f>I132+N132+R132+V132</f>
        <v>8075</v>
      </c>
    </row>
    <row r="133" spans="1:23" x14ac:dyDescent="0.3">
      <c r="A133" s="7" t="s">
        <v>304</v>
      </c>
      <c r="B133" s="7">
        <v>3</v>
      </c>
      <c r="C133" s="7" t="s">
        <v>35</v>
      </c>
      <c r="D133" s="7" t="s">
        <v>302</v>
      </c>
      <c r="E133" s="7" t="s">
        <v>21</v>
      </c>
      <c r="F133" s="35">
        <v>0</v>
      </c>
      <c r="G133" s="15">
        <v>940</v>
      </c>
      <c r="H133" s="17">
        <v>2614</v>
      </c>
      <c r="I133" s="15">
        <f>F133+G133+H133</f>
        <v>3554</v>
      </c>
      <c r="J133" s="4">
        <v>705</v>
      </c>
      <c r="K133" s="4">
        <v>1218</v>
      </c>
      <c r="L133" s="42">
        <v>2381</v>
      </c>
      <c r="M133" s="7">
        <v>13</v>
      </c>
      <c r="N133" s="4">
        <f>J133+K133+L133</f>
        <v>4304</v>
      </c>
      <c r="W133" s="27">
        <f>I133+N133+R133+V133</f>
        <v>7858</v>
      </c>
    </row>
    <row r="134" spans="1:23" x14ac:dyDescent="0.3">
      <c r="A134" s="7" t="s">
        <v>477</v>
      </c>
      <c r="B134" s="7">
        <v>1</v>
      </c>
      <c r="C134" s="7" t="s">
        <v>19</v>
      </c>
      <c r="D134" s="7" t="s">
        <v>476</v>
      </c>
      <c r="E134" s="7" t="s">
        <v>21</v>
      </c>
      <c r="F134" s="35">
        <v>2071</v>
      </c>
      <c r="G134" s="15">
        <v>0</v>
      </c>
      <c r="H134" s="12">
        <v>1639</v>
      </c>
      <c r="I134" s="15">
        <f>F134+G134+H134</f>
        <v>3710</v>
      </c>
      <c r="J134" s="4">
        <v>948</v>
      </c>
      <c r="K134" s="4">
        <v>1586</v>
      </c>
      <c r="L134" s="42">
        <v>1583</v>
      </c>
      <c r="M134" s="7">
        <v>3</v>
      </c>
      <c r="N134" s="4">
        <f>J134+K134+L134</f>
        <v>4117</v>
      </c>
      <c r="O134" s="29"/>
      <c r="W134" s="27">
        <f>I134+N134+R134+V134</f>
        <v>7827</v>
      </c>
    </row>
    <row r="135" spans="1:23" x14ac:dyDescent="0.3">
      <c r="A135" s="7" t="s">
        <v>286</v>
      </c>
      <c r="B135" s="7">
        <v>2</v>
      </c>
      <c r="C135" s="7" t="s">
        <v>35</v>
      </c>
      <c r="D135" s="7" t="s">
        <v>285</v>
      </c>
      <c r="E135" s="7" t="s">
        <v>21</v>
      </c>
      <c r="F135" s="35">
        <v>6350</v>
      </c>
      <c r="G135" s="15">
        <v>1362</v>
      </c>
      <c r="H135" s="17"/>
      <c r="I135" s="15">
        <f>F135+G135+H135</f>
        <v>7712</v>
      </c>
      <c r="J135" s="4">
        <v>0</v>
      </c>
      <c r="K135" s="4">
        <v>0</v>
      </c>
      <c r="L135" s="42">
        <v>0</v>
      </c>
      <c r="M135" s="7">
        <v>0</v>
      </c>
      <c r="N135" s="4">
        <f>J135+K135+L135</f>
        <v>0</v>
      </c>
      <c r="W135" s="27">
        <f>I135+N135+R135+V135</f>
        <v>7712</v>
      </c>
    </row>
    <row r="136" spans="1:23" x14ac:dyDescent="0.3">
      <c r="A136" s="7" t="s">
        <v>134</v>
      </c>
      <c r="B136" s="7">
        <v>1</v>
      </c>
      <c r="C136" s="7" t="s">
        <v>35</v>
      </c>
      <c r="D136" s="7" t="s">
        <v>132</v>
      </c>
      <c r="E136" s="7" t="s">
        <v>21</v>
      </c>
      <c r="F136" s="35">
        <v>2550</v>
      </c>
      <c r="G136" s="15">
        <v>0</v>
      </c>
      <c r="H136" s="18"/>
      <c r="I136" s="15">
        <f>F136+G136+H136</f>
        <v>2550</v>
      </c>
      <c r="J136" s="4">
        <v>1463</v>
      </c>
      <c r="K136" s="4">
        <v>3457</v>
      </c>
      <c r="L136" s="42">
        <v>0</v>
      </c>
      <c r="M136" s="7">
        <v>4</v>
      </c>
      <c r="N136" s="4">
        <f>J136+K136+L136</f>
        <v>4920</v>
      </c>
      <c r="W136" s="27">
        <f>I136+N136+R136+V136</f>
        <v>7470</v>
      </c>
    </row>
    <row r="137" spans="1:23" x14ac:dyDescent="0.3">
      <c r="A137" s="9" t="s">
        <v>159</v>
      </c>
      <c r="B137" s="9">
        <v>1</v>
      </c>
      <c r="C137" s="9" t="s">
        <v>69</v>
      </c>
      <c r="D137" s="9" t="s">
        <v>155</v>
      </c>
      <c r="E137" s="7" t="s">
        <v>21</v>
      </c>
      <c r="F137" s="38">
        <v>0</v>
      </c>
      <c r="G137" s="19">
        <v>0</v>
      </c>
      <c r="H137" s="17">
        <v>0</v>
      </c>
      <c r="I137" s="15">
        <f>F137+G137+H137</f>
        <v>0</v>
      </c>
      <c r="J137" s="28">
        <v>335</v>
      </c>
      <c r="K137" s="28">
        <v>4660</v>
      </c>
      <c r="L137" s="42">
        <v>2070</v>
      </c>
      <c r="M137" s="7">
        <v>9</v>
      </c>
      <c r="N137" s="28">
        <f>J137+K137+L137</f>
        <v>7065</v>
      </c>
      <c r="W137" s="27">
        <f>I137+N137+R137+V137</f>
        <v>7065</v>
      </c>
    </row>
    <row r="138" spans="1:23" x14ac:dyDescent="0.3">
      <c r="A138" s="7" t="s">
        <v>252</v>
      </c>
      <c r="B138" s="7">
        <v>3</v>
      </c>
      <c r="C138" s="7" t="s">
        <v>35</v>
      </c>
      <c r="D138" s="7" t="s">
        <v>253</v>
      </c>
      <c r="E138" s="7" t="s">
        <v>21</v>
      </c>
      <c r="F138" s="35">
        <v>1820</v>
      </c>
      <c r="G138" s="15">
        <v>2394</v>
      </c>
      <c r="H138" s="17">
        <v>1205</v>
      </c>
      <c r="I138" s="15">
        <f>F138+G138+H138</f>
        <v>5419</v>
      </c>
      <c r="J138" s="4">
        <v>0</v>
      </c>
      <c r="K138" s="4">
        <v>1595</v>
      </c>
      <c r="L138" s="42">
        <v>0</v>
      </c>
      <c r="M138" s="7">
        <v>1</v>
      </c>
      <c r="N138" s="4">
        <f>J138+K138+L138</f>
        <v>1595</v>
      </c>
      <c r="W138" s="27">
        <f>I138+N138+R138+V138</f>
        <v>7014</v>
      </c>
    </row>
    <row r="139" spans="1:23" x14ac:dyDescent="0.3">
      <c r="A139" s="7" t="s">
        <v>122</v>
      </c>
      <c r="B139" s="7">
        <v>4</v>
      </c>
      <c r="C139" s="7" t="s">
        <v>35</v>
      </c>
      <c r="D139" s="7" t="s">
        <v>123</v>
      </c>
      <c r="E139" s="7" t="s">
        <v>21</v>
      </c>
      <c r="F139" s="35">
        <v>775</v>
      </c>
      <c r="G139" s="15">
        <v>0</v>
      </c>
      <c r="H139" s="17">
        <v>340</v>
      </c>
      <c r="I139" s="15">
        <f>F139+G139+H139</f>
        <v>1115</v>
      </c>
      <c r="J139" s="28">
        <v>325</v>
      </c>
      <c r="K139" s="28">
        <v>5535</v>
      </c>
      <c r="L139" s="42">
        <v>0</v>
      </c>
      <c r="M139" s="7">
        <v>0</v>
      </c>
      <c r="N139" s="28">
        <f>J139+K139+L139</f>
        <v>5860</v>
      </c>
      <c r="W139" s="27">
        <f>I139+N139+R139+V139</f>
        <v>6975</v>
      </c>
    </row>
    <row r="140" spans="1:23" x14ac:dyDescent="0.3">
      <c r="A140" s="7" t="s">
        <v>391</v>
      </c>
      <c r="B140" s="7">
        <v>2</v>
      </c>
      <c r="C140" s="7" t="s">
        <v>35</v>
      </c>
      <c r="D140" s="7" t="s">
        <v>390</v>
      </c>
      <c r="E140" s="7" t="s">
        <v>21</v>
      </c>
      <c r="F140" s="35">
        <v>2854.02</v>
      </c>
      <c r="G140" s="15">
        <v>0</v>
      </c>
      <c r="H140" s="17">
        <v>4120</v>
      </c>
      <c r="I140" s="15">
        <f>F140+G140+H140</f>
        <v>6974.02</v>
      </c>
      <c r="J140" s="4">
        <v>0</v>
      </c>
      <c r="K140" s="4">
        <v>0</v>
      </c>
      <c r="L140" s="42">
        <v>0</v>
      </c>
      <c r="M140" s="7">
        <v>2</v>
      </c>
      <c r="N140" s="4">
        <f>J140+K140+L140</f>
        <v>0</v>
      </c>
      <c r="W140" s="27">
        <f>I140+N140+R140+V140</f>
        <v>6974.02</v>
      </c>
    </row>
    <row r="141" spans="1:23" x14ac:dyDescent="0.3">
      <c r="A141" s="11" t="s">
        <v>434</v>
      </c>
      <c r="B141" s="9">
        <v>3</v>
      </c>
      <c r="C141" s="9" t="s">
        <v>69</v>
      </c>
      <c r="D141" s="9" t="s">
        <v>435</v>
      </c>
      <c r="E141" s="7" t="s">
        <v>21</v>
      </c>
      <c r="F141" s="38">
        <v>275</v>
      </c>
      <c r="G141" s="19">
        <v>1350</v>
      </c>
      <c r="H141" s="17">
        <v>222</v>
      </c>
      <c r="I141" s="15">
        <f>F141+G141+H141</f>
        <v>1847</v>
      </c>
      <c r="J141" s="28">
        <v>2925</v>
      </c>
      <c r="K141" s="28">
        <v>1645</v>
      </c>
      <c r="L141" s="42">
        <v>475</v>
      </c>
      <c r="M141" s="7">
        <v>6</v>
      </c>
      <c r="N141" s="28">
        <f>J141+K141+L141</f>
        <v>5045</v>
      </c>
      <c r="W141" s="27">
        <f>I141+N141+R141+V141</f>
        <v>6892</v>
      </c>
    </row>
    <row r="142" spans="1:23" x14ac:dyDescent="0.3">
      <c r="A142" s="7" t="s">
        <v>141</v>
      </c>
      <c r="B142" s="7">
        <v>2</v>
      </c>
      <c r="C142" s="7" t="s">
        <v>19</v>
      </c>
      <c r="D142" s="7" t="s">
        <v>138</v>
      </c>
      <c r="E142" s="7" t="s">
        <v>21</v>
      </c>
      <c r="F142" s="35">
        <v>3371</v>
      </c>
      <c r="G142" s="15">
        <v>975</v>
      </c>
      <c r="H142" s="15">
        <v>675</v>
      </c>
      <c r="I142" s="15">
        <f>F142+G142+H142</f>
        <v>5021</v>
      </c>
      <c r="J142" s="4">
        <v>1749</v>
      </c>
      <c r="K142" s="4">
        <v>0</v>
      </c>
      <c r="L142" s="42">
        <v>0</v>
      </c>
      <c r="M142" s="7">
        <v>2</v>
      </c>
      <c r="N142" s="4">
        <f>J142+K142+L142</f>
        <v>1749</v>
      </c>
      <c r="O142" s="29"/>
      <c r="W142" s="27">
        <f>I142+N142+R142+V142</f>
        <v>6770</v>
      </c>
    </row>
    <row r="143" spans="1:23" x14ac:dyDescent="0.3">
      <c r="A143" s="7" t="s">
        <v>28</v>
      </c>
      <c r="B143" s="7">
        <v>2</v>
      </c>
      <c r="C143" s="7" t="s">
        <v>19</v>
      </c>
      <c r="D143" s="7" t="s">
        <v>23</v>
      </c>
      <c r="E143" s="7" t="s">
        <v>21</v>
      </c>
      <c r="F143" s="35">
        <v>1910</v>
      </c>
      <c r="G143" s="15">
        <v>280</v>
      </c>
      <c r="H143" s="15">
        <v>489</v>
      </c>
      <c r="I143" s="15">
        <f>F143+G143+H143</f>
        <v>2679</v>
      </c>
      <c r="J143" s="4">
        <v>2451</v>
      </c>
      <c r="K143" s="4">
        <v>545</v>
      </c>
      <c r="L143" s="4">
        <v>1022</v>
      </c>
      <c r="N143" s="4">
        <f>J143+K143+L143</f>
        <v>4018</v>
      </c>
      <c r="O143" s="29"/>
      <c r="W143" s="27">
        <f>I143+N143+R143+V143</f>
        <v>6697</v>
      </c>
    </row>
    <row r="144" spans="1:23" x14ac:dyDescent="0.3">
      <c r="A144" s="7" t="s">
        <v>309</v>
      </c>
      <c r="B144" s="7">
        <v>1</v>
      </c>
      <c r="C144" s="7" t="s">
        <v>19</v>
      </c>
      <c r="D144" s="7" t="s">
        <v>308</v>
      </c>
      <c r="E144" s="7" t="s">
        <v>21</v>
      </c>
      <c r="F144" s="35">
        <v>936.31</v>
      </c>
      <c r="G144" s="15">
        <v>3857</v>
      </c>
      <c r="H144" s="15">
        <v>331</v>
      </c>
      <c r="I144" s="15">
        <f>F144+G144+H144</f>
        <v>5124.3099999999995</v>
      </c>
      <c r="J144" s="4">
        <v>350</v>
      </c>
      <c r="K144" s="4">
        <v>809</v>
      </c>
      <c r="L144" s="42">
        <v>350</v>
      </c>
      <c r="M144" s="7">
        <v>1</v>
      </c>
      <c r="N144" s="4">
        <f>J144+K144+L144</f>
        <v>1509</v>
      </c>
      <c r="O144" s="29"/>
      <c r="W144" s="27">
        <f>I144+N144+R144+V144</f>
        <v>6633.3099999999995</v>
      </c>
    </row>
    <row r="145" spans="1:23" x14ac:dyDescent="0.3">
      <c r="A145" s="9" t="s">
        <v>158</v>
      </c>
      <c r="B145" s="9">
        <v>1</v>
      </c>
      <c r="C145" s="9" t="s">
        <v>69</v>
      </c>
      <c r="D145" s="9" t="s">
        <v>155</v>
      </c>
      <c r="E145" s="7" t="s">
        <v>21</v>
      </c>
      <c r="F145" s="38">
        <v>0</v>
      </c>
      <c r="G145" s="19">
        <v>1360</v>
      </c>
      <c r="H145" s="17">
        <v>1495</v>
      </c>
      <c r="I145" s="15">
        <f>F145+G145+H145</f>
        <v>2855</v>
      </c>
      <c r="J145" s="28">
        <v>0</v>
      </c>
      <c r="K145" s="28">
        <v>3765</v>
      </c>
      <c r="L145" s="42">
        <v>0</v>
      </c>
      <c r="M145" s="7">
        <v>1</v>
      </c>
      <c r="N145" s="28">
        <f>J145+K145+L145</f>
        <v>3765</v>
      </c>
      <c r="W145" s="27">
        <f>I145+N145+R145+V145</f>
        <v>6620</v>
      </c>
    </row>
    <row r="146" spans="1:23" x14ac:dyDescent="0.3">
      <c r="A146" s="9" t="s">
        <v>117</v>
      </c>
      <c r="B146" s="9">
        <v>1</v>
      </c>
      <c r="C146" s="9" t="s">
        <v>69</v>
      </c>
      <c r="D146" s="9" t="s">
        <v>115</v>
      </c>
      <c r="E146" s="7" t="s">
        <v>21</v>
      </c>
      <c r="F146" s="38">
        <v>2978</v>
      </c>
      <c r="G146" s="19">
        <v>220</v>
      </c>
      <c r="H146" s="15">
        <v>1477</v>
      </c>
      <c r="I146" s="15">
        <f>F146+G146+H146</f>
        <v>4675</v>
      </c>
      <c r="J146" s="28">
        <v>855</v>
      </c>
      <c r="K146" s="28">
        <v>194</v>
      </c>
      <c r="L146" s="42">
        <v>595</v>
      </c>
      <c r="M146" s="7">
        <v>4</v>
      </c>
      <c r="N146" s="28">
        <f>J146+K146+L146</f>
        <v>1644</v>
      </c>
      <c r="W146" s="27">
        <f>I146+N146+R146+V146</f>
        <v>6319</v>
      </c>
    </row>
    <row r="147" spans="1:23" x14ac:dyDescent="0.3">
      <c r="A147" s="9" t="s">
        <v>379</v>
      </c>
      <c r="B147" s="9">
        <v>3</v>
      </c>
      <c r="C147" s="9" t="s">
        <v>69</v>
      </c>
      <c r="D147" s="9" t="s">
        <v>380</v>
      </c>
      <c r="E147" s="7" t="s">
        <v>21</v>
      </c>
      <c r="F147" s="38">
        <v>65</v>
      </c>
      <c r="G147" s="19">
        <v>1399</v>
      </c>
      <c r="H147" s="17">
        <v>1472</v>
      </c>
      <c r="I147" s="15">
        <f>F147+G147+H147</f>
        <v>2936</v>
      </c>
      <c r="J147" s="28">
        <v>3337</v>
      </c>
      <c r="K147" s="28">
        <v>0</v>
      </c>
      <c r="L147" s="42">
        <v>0</v>
      </c>
      <c r="M147" s="7">
        <v>1</v>
      </c>
      <c r="N147" s="28">
        <f>J147+K147+L147</f>
        <v>3337</v>
      </c>
      <c r="W147" s="27">
        <f>I147+N147+R147+V147</f>
        <v>6273</v>
      </c>
    </row>
    <row r="148" spans="1:23" x14ac:dyDescent="0.3">
      <c r="A148" s="9" t="s">
        <v>191</v>
      </c>
      <c r="B148" s="9">
        <v>3</v>
      </c>
      <c r="C148" s="9" t="s">
        <v>69</v>
      </c>
      <c r="D148" s="9" t="s">
        <v>190</v>
      </c>
      <c r="E148" s="7" t="s">
        <v>21</v>
      </c>
      <c r="F148" s="38">
        <v>325</v>
      </c>
      <c r="G148" s="19">
        <v>2835</v>
      </c>
      <c r="H148" s="17">
        <v>2369</v>
      </c>
      <c r="I148" s="15">
        <f>F148+G148+H148</f>
        <v>5529</v>
      </c>
      <c r="J148" s="28">
        <v>310</v>
      </c>
      <c r="K148" s="28">
        <v>385</v>
      </c>
      <c r="L148" s="42">
        <v>0</v>
      </c>
      <c r="M148" s="7">
        <v>1</v>
      </c>
      <c r="N148" s="28">
        <f>J148+K148+L148</f>
        <v>695</v>
      </c>
      <c r="W148" s="27">
        <f>I148+N148+R148+V148</f>
        <v>6224</v>
      </c>
    </row>
    <row r="149" spans="1:23" x14ac:dyDescent="0.3">
      <c r="A149" s="9" t="s">
        <v>125</v>
      </c>
      <c r="B149" s="9">
        <v>3</v>
      </c>
      <c r="C149" s="9" t="s">
        <v>69</v>
      </c>
      <c r="D149" s="9" t="s">
        <v>126</v>
      </c>
      <c r="E149" s="7" t="s">
        <v>21</v>
      </c>
      <c r="F149" s="38">
        <v>669</v>
      </c>
      <c r="G149" s="19">
        <v>335</v>
      </c>
      <c r="H149" s="18">
        <v>2590</v>
      </c>
      <c r="I149" s="15">
        <f>F149+G149+H149</f>
        <v>3594</v>
      </c>
      <c r="J149" s="28">
        <v>1071</v>
      </c>
      <c r="K149" s="28">
        <v>0</v>
      </c>
      <c r="L149" s="42">
        <v>1218</v>
      </c>
      <c r="M149" s="7">
        <v>3</v>
      </c>
      <c r="N149" s="28">
        <f>J149+K149+L149</f>
        <v>2289</v>
      </c>
      <c r="W149" s="27">
        <f>I149+N149+R149+V149</f>
        <v>5883</v>
      </c>
    </row>
    <row r="150" spans="1:23" x14ac:dyDescent="0.3">
      <c r="A150" s="9" t="s">
        <v>428</v>
      </c>
      <c r="B150" s="9">
        <v>1</v>
      </c>
      <c r="C150" s="9" t="s">
        <v>69</v>
      </c>
      <c r="D150" s="9" t="s">
        <v>429</v>
      </c>
      <c r="E150" s="7" t="s">
        <v>21</v>
      </c>
      <c r="F150" s="39">
        <v>0</v>
      </c>
      <c r="G150" s="25">
        <v>810</v>
      </c>
      <c r="H150" s="17">
        <v>1561</v>
      </c>
      <c r="I150" s="15">
        <f>F150+G150+H150</f>
        <v>2371</v>
      </c>
      <c r="J150" s="28">
        <v>0</v>
      </c>
      <c r="K150" s="28">
        <v>1351</v>
      </c>
      <c r="L150" s="42">
        <v>2008</v>
      </c>
      <c r="M150" s="7">
        <v>2</v>
      </c>
      <c r="N150" s="28">
        <f>J150+K150+L150</f>
        <v>3359</v>
      </c>
      <c r="W150" s="27">
        <f>I150+N150+R150+V150</f>
        <v>5730</v>
      </c>
    </row>
    <row r="151" spans="1:23" x14ac:dyDescent="0.3">
      <c r="A151" s="7" t="s">
        <v>372</v>
      </c>
      <c r="B151" s="7">
        <v>3</v>
      </c>
      <c r="C151" s="7" t="s">
        <v>19</v>
      </c>
      <c r="D151" s="7" t="s">
        <v>369</v>
      </c>
      <c r="E151" s="7" t="s">
        <v>21</v>
      </c>
      <c r="F151" s="35">
        <v>580</v>
      </c>
      <c r="G151" s="15">
        <v>0</v>
      </c>
      <c r="H151" s="17">
        <v>0</v>
      </c>
      <c r="I151" s="15">
        <f>F151+G151+H151</f>
        <v>580</v>
      </c>
      <c r="J151" s="4">
        <v>610</v>
      </c>
      <c r="K151" s="4">
        <v>3618</v>
      </c>
      <c r="L151" s="42">
        <v>825</v>
      </c>
      <c r="M151" s="7">
        <v>2</v>
      </c>
      <c r="N151" s="4">
        <f>J151+K151+L151</f>
        <v>5053</v>
      </c>
      <c r="O151" s="29"/>
      <c r="W151" s="27">
        <f>I151+N151+R151+V151</f>
        <v>5633</v>
      </c>
    </row>
    <row r="152" spans="1:23" x14ac:dyDescent="0.3">
      <c r="A152" s="9" t="s">
        <v>196</v>
      </c>
      <c r="B152" s="9">
        <v>3</v>
      </c>
      <c r="C152" s="9" t="s">
        <v>69</v>
      </c>
      <c r="D152" s="9" t="s">
        <v>195</v>
      </c>
      <c r="E152" s="7" t="s">
        <v>21</v>
      </c>
      <c r="F152" s="38">
        <v>0</v>
      </c>
      <c r="G152" s="19">
        <v>0</v>
      </c>
      <c r="H152" s="17">
        <v>600</v>
      </c>
      <c r="I152" s="15">
        <f>F152+G152+H152</f>
        <v>600</v>
      </c>
      <c r="J152" s="28">
        <v>293</v>
      </c>
      <c r="K152" s="28">
        <v>3572</v>
      </c>
      <c r="L152" s="42">
        <v>1086</v>
      </c>
      <c r="M152" s="7">
        <v>9</v>
      </c>
      <c r="N152" s="28">
        <f>J152+K152+L152</f>
        <v>4951</v>
      </c>
      <c r="W152" s="27">
        <f>I152+N152+R152+V152</f>
        <v>5551</v>
      </c>
    </row>
    <row r="153" spans="1:23" x14ac:dyDescent="0.3">
      <c r="A153" s="7" t="s">
        <v>277</v>
      </c>
      <c r="B153" s="7">
        <v>4</v>
      </c>
      <c r="C153" s="7" t="s">
        <v>35</v>
      </c>
      <c r="D153" s="7" t="s">
        <v>275</v>
      </c>
      <c r="E153" s="7" t="s">
        <v>21</v>
      </c>
      <c r="F153" s="35">
        <v>710</v>
      </c>
      <c r="G153" s="15">
        <v>360</v>
      </c>
      <c r="H153" s="17">
        <v>710</v>
      </c>
      <c r="I153" s="15">
        <f>F153+G153+H153</f>
        <v>1780</v>
      </c>
      <c r="J153" s="4">
        <v>2765</v>
      </c>
      <c r="K153" s="4">
        <v>0</v>
      </c>
      <c r="L153" s="42">
        <v>960</v>
      </c>
      <c r="M153" s="7">
        <v>2</v>
      </c>
      <c r="N153" s="4">
        <f>J153+K153+L153</f>
        <v>3725</v>
      </c>
      <c r="W153" s="27">
        <f>I153+N153+R153+V153</f>
        <v>5505</v>
      </c>
    </row>
    <row r="154" spans="1:23" x14ac:dyDescent="0.3">
      <c r="A154" s="7" t="s">
        <v>454</v>
      </c>
      <c r="B154" s="7">
        <v>2</v>
      </c>
      <c r="C154" s="7" t="s">
        <v>19</v>
      </c>
      <c r="D154" s="7" t="s">
        <v>452</v>
      </c>
      <c r="E154" s="7" t="s">
        <v>21</v>
      </c>
      <c r="F154" s="35">
        <v>5025</v>
      </c>
      <c r="G154" s="15">
        <v>425</v>
      </c>
      <c r="H154" s="17">
        <v>0</v>
      </c>
      <c r="I154" s="15">
        <f>F154+G154+H154</f>
        <v>5450</v>
      </c>
      <c r="J154" s="4">
        <v>0</v>
      </c>
      <c r="K154" s="4">
        <v>0</v>
      </c>
      <c r="L154" s="42">
        <v>0</v>
      </c>
      <c r="M154" s="7">
        <v>0</v>
      </c>
      <c r="N154" s="4">
        <f>J154+K154+L154</f>
        <v>0</v>
      </c>
      <c r="O154" s="29"/>
      <c r="W154" s="27">
        <f>I154+N154+R154+V154</f>
        <v>5450</v>
      </c>
    </row>
    <row r="155" spans="1:23" x14ac:dyDescent="0.3">
      <c r="A155" s="9" t="s">
        <v>403</v>
      </c>
      <c r="B155" s="9">
        <v>2</v>
      </c>
      <c r="C155" s="9" t="s">
        <v>69</v>
      </c>
      <c r="D155" s="9" t="s">
        <v>399</v>
      </c>
      <c r="E155" s="7" t="s">
        <v>21</v>
      </c>
      <c r="F155" s="38">
        <v>1907</v>
      </c>
      <c r="G155" s="19">
        <v>2753</v>
      </c>
      <c r="H155" s="17">
        <v>0</v>
      </c>
      <c r="I155" s="15">
        <f>F155+G155+H155</f>
        <v>4660</v>
      </c>
      <c r="J155" s="28">
        <v>0</v>
      </c>
      <c r="K155" s="28">
        <v>0</v>
      </c>
      <c r="L155" s="42">
        <v>765</v>
      </c>
      <c r="M155" s="7">
        <v>6</v>
      </c>
      <c r="N155" s="28">
        <f>J155+K155+L155</f>
        <v>765</v>
      </c>
      <c r="W155" s="27">
        <f>I155+N155+R155+V155</f>
        <v>5425</v>
      </c>
    </row>
    <row r="156" spans="1:23" x14ac:dyDescent="0.3">
      <c r="A156" s="7" t="s">
        <v>365</v>
      </c>
      <c r="B156" s="7">
        <v>1</v>
      </c>
      <c r="C156" s="7" t="s">
        <v>35</v>
      </c>
      <c r="D156" s="7" t="s">
        <v>362</v>
      </c>
      <c r="E156" s="7" t="s">
        <v>21</v>
      </c>
      <c r="F156" s="35">
        <v>3835.45</v>
      </c>
      <c r="G156" s="15">
        <v>0</v>
      </c>
      <c r="H156" s="17">
        <v>0</v>
      </c>
      <c r="I156" s="15">
        <f>F156+G156+H156</f>
        <v>3835.45</v>
      </c>
      <c r="J156" s="4">
        <v>0</v>
      </c>
      <c r="K156" s="4">
        <v>523</v>
      </c>
      <c r="L156" s="42">
        <v>928</v>
      </c>
      <c r="M156" s="7">
        <v>0</v>
      </c>
      <c r="N156" s="4">
        <f>J156+K156+L156</f>
        <v>1451</v>
      </c>
      <c r="W156" s="27">
        <f>I156+N156+R156+V156</f>
        <v>5286.45</v>
      </c>
    </row>
    <row r="157" spans="1:23" x14ac:dyDescent="0.3">
      <c r="A157" s="9" t="s">
        <v>402</v>
      </c>
      <c r="B157" s="9">
        <v>2</v>
      </c>
      <c r="C157" s="9" t="s">
        <v>69</v>
      </c>
      <c r="D157" s="9" t="s">
        <v>399</v>
      </c>
      <c r="E157" s="7" t="s">
        <v>21</v>
      </c>
      <c r="F157" s="38">
        <v>348</v>
      </c>
      <c r="G157" s="19">
        <v>0</v>
      </c>
      <c r="H157" s="17">
        <v>0</v>
      </c>
      <c r="I157" s="15">
        <f>F157+G157+H157</f>
        <v>348</v>
      </c>
      <c r="J157" s="28">
        <v>2694</v>
      </c>
      <c r="K157" s="28">
        <v>2226</v>
      </c>
      <c r="L157" s="42">
        <v>0</v>
      </c>
      <c r="M157" s="7">
        <v>14</v>
      </c>
      <c r="N157" s="28">
        <f>J157+K157+L157</f>
        <v>4920</v>
      </c>
      <c r="W157" s="27">
        <f>I157+N157+R157+V157</f>
        <v>5268</v>
      </c>
    </row>
    <row r="158" spans="1:23" x14ac:dyDescent="0.3">
      <c r="A158" s="7" t="s">
        <v>124</v>
      </c>
      <c r="B158" s="7">
        <v>4</v>
      </c>
      <c r="C158" s="7" t="s">
        <v>35</v>
      </c>
      <c r="D158" s="7" t="s">
        <v>123</v>
      </c>
      <c r="E158" s="7" t="s">
        <v>21</v>
      </c>
      <c r="F158" s="35">
        <v>250</v>
      </c>
      <c r="G158" s="15">
        <v>0</v>
      </c>
      <c r="H158" s="17">
        <v>282</v>
      </c>
      <c r="I158" s="15">
        <f>F158+G158+H158</f>
        <v>532</v>
      </c>
      <c r="J158" s="28">
        <v>2915</v>
      </c>
      <c r="K158" s="28">
        <v>1820</v>
      </c>
      <c r="L158" s="42">
        <v>0</v>
      </c>
      <c r="M158" s="7">
        <v>0</v>
      </c>
      <c r="N158" s="28">
        <f>J158+K158+L158</f>
        <v>4735</v>
      </c>
      <c r="W158" s="27">
        <f>I158+N158+R158+V158</f>
        <v>5267</v>
      </c>
    </row>
    <row r="159" spans="1:23" x14ac:dyDescent="0.3">
      <c r="A159" s="7" t="s">
        <v>135</v>
      </c>
      <c r="B159" s="7">
        <v>1</v>
      </c>
      <c r="C159" s="7" t="s">
        <v>35</v>
      </c>
      <c r="D159" s="7" t="s">
        <v>132</v>
      </c>
      <c r="E159" s="7" t="s">
        <v>21</v>
      </c>
      <c r="F159" s="35">
        <v>4973</v>
      </c>
      <c r="G159" s="15">
        <v>0</v>
      </c>
      <c r="H159" s="18"/>
      <c r="I159" s="15">
        <f>F159+G159+H159</f>
        <v>4973</v>
      </c>
      <c r="J159" s="4">
        <v>0</v>
      </c>
      <c r="K159" s="4">
        <v>279</v>
      </c>
      <c r="L159" s="42">
        <v>0</v>
      </c>
      <c r="M159" s="7">
        <v>1</v>
      </c>
      <c r="N159" s="4">
        <f>J159+K159+L159</f>
        <v>279</v>
      </c>
      <c r="W159" s="27">
        <f>I159+N159+R159+V159</f>
        <v>5252</v>
      </c>
    </row>
    <row r="160" spans="1:23" x14ac:dyDescent="0.3">
      <c r="A160" s="9" t="s">
        <v>68</v>
      </c>
      <c r="B160" s="9">
        <v>1</v>
      </c>
      <c r="C160" s="9" t="s">
        <v>69</v>
      </c>
      <c r="D160" s="9" t="s">
        <v>70</v>
      </c>
      <c r="E160" s="7" t="s">
        <v>21</v>
      </c>
      <c r="F160" s="38">
        <v>645</v>
      </c>
      <c r="G160" s="19">
        <v>2315</v>
      </c>
      <c r="H160" s="17">
        <v>2146</v>
      </c>
      <c r="I160" s="15">
        <f>F160+G160+H160</f>
        <v>5106</v>
      </c>
      <c r="J160" s="28">
        <v>0</v>
      </c>
      <c r="K160" s="28">
        <v>0</v>
      </c>
      <c r="L160" s="42">
        <v>0</v>
      </c>
      <c r="M160" s="7">
        <v>0</v>
      </c>
      <c r="N160" s="28">
        <f>J160+K160+L160</f>
        <v>0</v>
      </c>
      <c r="W160" s="27">
        <f>I160+N160+R160+V160</f>
        <v>5106</v>
      </c>
    </row>
    <row r="161" spans="1:23" x14ac:dyDescent="0.3">
      <c r="A161" s="7" t="s">
        <v>459</v>
      </c>
      <c r="B161" s="7">
        <v>4</v>
      </c>
      <c r="C161" s="7" t="s">
        <v>35</v>
      </c>
      <c r="D161" s="7" t="s">
        <v>460</v>
      </c>
      <c r="E161" s="7" t="s">
        <v>21</v>
      </c>
      <c r="F161" s="35">
        <v>275</v>
      </c>
      <c r="G161" s="15">
        <v>0</v>
      </c>
      <c r="H161" s="17">
        <v>0</v>
      </c>
      <c r="I161" s="15">
        <f>F161+G161+H161</f>
        <v>275</v>
      </c>
      <c r="J161" s="4">
        <v>4300</v>
      </c>
      <c r="K161" s="4">
        <v>520</v>
      </c>
      <c r="L161" s="42">
        <v>0</v>
      </c>
      <c r="M161" s="7">
        <v>2</v>
      </c>
      <c r="N161" s="4">
        <f>J161+K161+L161</f>
        <v>4820</v>
      </c>
      <c r="W161" s="27">
        <f>I161+N161+R161+V161</f>
        <v>5095</v>
      </c>
    </row>
    <row r="162" spans="1:23" x14ac:dyDescent="0.3">
      <c r="A162" s="7" t="s">
        <v>255</v>
      </c>
      <c r="B162" s="7">
        <v>3</v>
      </c>
      <c r="C162" s="7" t="s">
        <v>35</v>
      </c>
      <c r="D162" s="7" t="s">
        <v>253</v>
      </c>
      <c r="E162" s="7" t="s">
        <v>21</v>
      </c>
      <c r="F162" s="35">
        <v>2865</v>
      </c>
      <c r="G162" s="15">
        <v>1072</v>
      </c>
      <c r="H162" s="17">
        <v>0</v>
      </c>
      <c r="I162" s="15">
        <f>F162+G162+H162</f>
        <v>3937</v>
      </c>
      <c r="J162" s="4">
        <v>0</v>
      </c>
      <c r="K162" s="4">
        <v>1150</v>
      </c>
      <c r="L162" s="42">
        <v>0</v>
      </c>
      <c r="M162" s="7">
        <v>2</v>
      </c>
      <c r="N162" s="4">
        <f>J162+K162+L162</f>
        <v>1150</v>
      </c>
      <c r="W162" s="27">
        <f>I162+N162+R162+V162</f>
        <v>5087</v>
      </c>
    </row>
    <row r="163" spans="1:23" x14ac:dyDescent="0.3">
      <c r="A163" s="7" t="s">
        <v>438</v>
      </c>
      <c r="B163" s="9">
        <v>4</v>
      </c>
      <c r="C163" s="9" t="s">
        <v>19</v>
      </c>
      <c r="D163" s="9" t="s">
        <v>439</v>
      </c>
      <c r="E163" s="7" t="s">
        <v>21</v>
      </c>
      <c r="F163" s="38">
        <v>750</v>
      </c>
      <c r="G163" s="19">
        <v>0</v>
      </c>
      <c r="H163" s="17">
        <v>0</v>
      </c>
      <c r="I163" s="15">
        <f>F163+G163+H163</f>
        <v>750</v>
      </c>
      <c r="J163" s="4">
        <v>2785</v>
      </c>
      <c r="K163" s="4">
        <v>0</v>
      </c>
      <c r="L163" s="42">
        <v>1550</v>
      </c>
      <c r="M163" s="7">
        <v>5</v>
      </c>
      <c r="N163" s="4">
        <f>J163+K163+L163</f>
        <v>4335</v>
      </c>
      <c r="O163" s="29"/>
      <c r="W163" s="27">
        <f>I163+N163+R163+V163</f>
        <v>5085</v>
      </c>
    </row>
    <row r="164" spans="1:23" x14ac:dyDescent="0.3">
      <c r="A164" s="7" t="s">
        <v>106</v>
      </c>
      <c r="B164" s="7">
        <v>1</v>
      </c>
      <c r="C164" s="7" t="s">
        <v>69</v>
      </c>
      <c r="D164" s="7" t="s">
        <v>101</v>
      </c>
      <c r="E164" s="7" t="s">
        <v>21</v>
      </c>
      <c r="F164" s="35">
        <v>0</v>
      </c>
      <c r="G164" s="15">
        <v>0</v>
      </c>
      <c r="H164" s="15">
        <v>0</v>
      </c>
      <c r="I164" s="18">
        <f>F164+G164+H164</f>
        <v>0</v>
      </c>
      <c r="J164" s="28">
        <v>0</v>
      </c>
      <c r="K164" s="28">
        <v>2527</v>
      </c>
      <c r="L164" s="42">
        <v>2543</v>
      </c>
      <c r="M164" s="7">
        <v>8</v>
      </c>
      <c r="N164" s="28">
        <f>J164+K164+L164</f>
        <v>5070</v>
      </c>
      <c r="W164" s="27">
        <f>I164+N164+R164+V164</f>
        <v>5070</v>
      </c>
    </row>
    <row r="165" spans="1:23" x14ac:dyDescent="0.3">
      <c r="A165" s="7" t="s">
        <v>222</v>
      </c>
      <c r="B165" s="7">
        <v>1</v>
      </c>
      <c r="C165" s="7" t="s">
        <v>19</v>
      </c>
      <c r="D165" s="7" t="s">
        <v>219</v>
      </c>
      <c r="E165" s="7" t="s">
        <v>21</v>
      </c>
      <c r="F165" s="35">
        <v>1598</v>
      </c>
      <c r="G165" s="15">
        <v>0</v>
      </c>
      <c r="H165" s="15">
        <v>2345</v>
      </c>
      <c r="I165" s="15">
        <f>F165+G165+H165</f>
        <v>3943</v>
      </c>
      <c r="J165" s="4">
        <v>180</v>
      </c>
      <c r="K165" s="4">
        <v>0</v>
      </c>
      <c r="L165" s="42">
        <v>836</v>
      </c>
      <c r="M165" s="7">
        <v>0</v>
      </c>
      <c r="N165" s="4">
        <f>J165+K165+L165</f>
        <v>1016</v>
      </c>
      <c r="O165" s="29"/>
      <c r="W165" s="27">
        <f>I165+N165+R165+V165</f>
        <v>4959</v>
      </c>
    </row>
    <row r="166" spans="1:23" x14ac:dyDescent="0.3">
      <c r="A166" s="7" t="s">
        <v>29</v>
      </c>
      <c r="B166" s="7">
        <v>2</v>
      </c>
      <c r="C166" s="7" t="s">
        <v>19</v>
      </c>
      <c r="D166" s="7" t="s">
        <v>23</v>
      </c>
      <c r="E166" s="7" t="s">
        <v>21</v>
      </c>
      <c r="F166" s="35">
        <v>2760</v>
      </c>
      <c r="G166" s="15">
        <v>1719</v>
      </c>
      <c r="H166" s="15">
        <v>332</v>
      </c>
      <c r="I166" s="15">
        <f>F166+G166+H166</f>
        <v>4811</v>
      </c>
      <c r="J166" s="4">
        <v>0</v>
      </c>
      <c r="K166" s="4">
        <v>0</v>
      </c>
      <c r="L166" s="4">
        <v>0</v>
      </c>
      <c r="N166" s="4">
        <f>J166+K166+L166</f>
        <v>0</v>
      </c>
      <c r="O166" s="29"/>
      <c r="W166" s="27">
        <f>I166+N166+R166+V166</f>
        <v>4811</v>
      </c>
    </row>
    <row r="167" spans="1:23" x14ac:dyDescent="0.3">
      <c r="A167" s="7" t="s">
        <v>105</v>
      </c>
      <c r="B167" s="7">
        <v>1</v>
      </c>
      <c r="C167" s="7" t="s">
        <v>69</v>
      </c>
      <c r="D167" s="7" t="s">
        <v>101</v>
      </c>
      <c r="E167" s="7" t="s">
        <v>21</v>
      </c>
      <c r="F167" s="35">
        <v>0</v>
      </c>
      <c r="G167" s="15">
        <v>0</v>
      </c>
      <c r="H167" s="15">
        <v>195</v>
      </c>
      <c r="I167" s="18">
        <f>F167+G167+H167</f>
        <v>195</v>
      </c>
      <c r="J167" s="28">
        <v>3097</v>
      </c>
      <c r="K167" s="28">
        <v>1442</v>
      </c>
      <c r="L167" s="42">
        <v>0</v>
      </c>
      <c r="M167" s="7">
        <v>8</v>
      </c>
      <c r="N167" s="28">
        <f>J167+K167+L167</f>
        <v>4539</v>
      </c>
      <c r="W167" s="27">
        <f>I167+N167+R167+V167</f>
        <v>4734</v>
      </c>
    </row>
    <row r="168" spans="1:23" x14ac:dyDescent="0.3">
      <c r="A168" s="7" t="s">
        <v>37</v>
      </c>
      <c r="B168" s="7">
        <v>2</v>
      </c>
      <c r="C168" s="7" t="s">
        <v>35</v>
      </c>
      <c r="D168" s="7" t="s">
        <v>38</v>
      </c>
      <c r="E168" s="7" t="s">
        <v>21</v>
      </c>
      <c r="F168" s="35">
        <v>0</v>
      </c>
      <c r="G168" s="15">
        <v>495</v>
      </c>
      <c r="H168" s="17">
        <v>945</v>
      </c>
      <c r="I168" s="15">
        <f>F168+G168+H168</f>
        <v>1440</v>
      </c>
      <c r="J168" s="4">
        <v>1075</v>
      </c>
      <c r="K168" s="4">
        <v>1290</v>
      </c>
      <c r="L168" s="42">
        <v>725</v>
      </c>
      <c r="M168" s="7">
        <v>0</v>
      </c>
      <c r="N168" s="4">
        <f>J168+K168+L168</f>
        <v>3090</v>
      </c>
      <c r="W168" s="27">
        <f>I168+N168+R168+V168</f>
        <v>4530</v>
      </c>
    </row>
    <row r="169" spans="1:23" x14ac:dyDescent="0.3">
      <c r="A169" s="9" t="s">
        <v>431</v>
      </c>
      <c r="B169" s="9">
        <v>3</v>
      </c>
      <c r="C169" s="9" t="s">
        <v>69</v>
      </c>
      <c r="D169" s="9" t="s">
        <v>432</v>
      </c>
      <c r="E169" s="7" t="s">
        <v>21</v>
      </c>
      <c r="F169" s="38">
        <v>0</v>
      </c>
      <c r="G169" s="19">
        <v>4528</v>
      </c>
      <c r="H169" s="17">
        <v>0</v>
      </c>
      <c r="I169" s="15">
        <f>F169+G169+H169</f>
        <v>4528</v>
      </c>
      <c r="J169" s="28">
        <v>0</v>
      </c>
      <c r="K169" s="28">
        <v>0</v>
      </c>
      <c r="L169" s="42">
        <v>0</v>
      </c>
      <c r="M169" s="7">
        <v>0</v>
      </c>
      <c r="N169" s="28">
        <f>J169+K169+L169</f>
        <v>0</v>
      </c>
      <c r="W169" s="27">
        <f>I169+N169+R169+V169</f>
        <v>4528</v>
      </c>
    </row>
    <row r="170" spans="1:23" x14ac:dyDescent="0.3">
      <c r="A170" s="9" t="s">
        <v>430</v>
      </c>
      <c r="B170" s="9">
        <v>1</v>
      </c>
      <c r="C170" s="9" t="s">
        <v>69</v>
      </c>
      <c r="D170" s="9" t="s">
        <v>429</v>
      </c>
      <c r="E170" s="7" t="s">
        <v>21</v>
      </c>
      <c r="F170" s="39">
        <v>0</v>
      </c>
      <c r="G170" s="25">
        <v>0</v>
      </c>
      <c r="H170" s="17">
        <v>0</v>
      </c>
      <c r="I170" s="15">
        <f>F170+G170+H170</f>
        <v>0</v>
      </c>
      <c r="J170" s="28">
        <v>2255</v>
      </c>
      <c r="K170" s="28">
        <v>1190</v>
      </c>
      <c r="L170" s="42">
        <v>895</v>
      </c>
      <c r="M170" s="7">
        <v>3</v>
      </c>
      <c r="N170" s="28">
        <f>J170+K170+L170</f>
        <v>4340</v>
      </c>
      <c r="W170" s="27">
        <f>I170+N170+R170+V170</f>
        <v>4340</v>
      </c>
    </row>
    <row r="171" spans="1:23" x14ac:dyDescent="0.3">
      <c r="A171" s="7" t="s">
        <v>112</v>
      </c>
      <c r="B171" s="7">
        <v>2</v>
      </c>
      <c r="C171" s="7" t="s">
        <v>69</v>
      </c>
      <c r="D171" s="7" t="s">
        <v>110</v>
      </c>
      <c r="E171" s="7" t="s">
        <v>21</v>
      </c>
      <c r="F171" s="35">
        <v>0</v>
      </c>
      <c r="G171" s="15">
        <v>0</v>
      </c>
      <c r="H171" s="15">
        <v>625</v>
      </c>
      <c r="I171" s="15">
        <f>F171+G171+H171</f>
        <v>625</v>
      </c>
      <c r="J171" s="28">
        <v>655</v>
      </c>
      <c r="K171" s="28">
        <v>2700</v>
      </c>
      <c r="L171" s="42">
        <v>0</v>
      </c>
      <c r="M171" s="7">
        <v>3</v>
      </c>
      <c r="N171" s="28">
        <f>J171+K171+L171</f>
        <v>3355</v>
      </c>
      <c r="O171" s="2"/>
      <c r="W171" s="27">
        <f>I171+N171+R171+V171</f>
        <v>3980</v>
      </c>
    </row>
    <row r="172" spans="1:23" x14ac:dyDescent="0.3">
      <c r="A172" s="7" t="s">
        <v>136</v>
      </c>
      <c r="B172" s="7">
        <v>1</v>
      </c>
      <c r="C172" s="7" t="s">
        <v>35</v>
      </c>
      <c r="D172" s="7" t="s">
        <v>132</v>
      </c>
      <c r="E172" s="7" t="s">
        <v>21</v>
      </c>
      <c r="F172" s="35">
        <v>0</v>
      </c>
      <c r="G172" s="15">
        <v>3281</v>
      </c>
      <c r="H172" s="18"/>
      <c r="I172" s="15">
        <f>F172+G172+H172</f>
        <v>3281</v>
      </c>
      <c r="J172" s="4">
        <v>0</v>
      </c>
      <c r="K172" s="4">
        <v>650</v>
      </c>
      <c r="L172" s="42">
        <v>0</v>
      </c>
      <c r="M172" s="7">
        <v>0</v>
      </c>
      <c r="N172" s="4">
        <f>J172+K172+L172</f>
        <v>650</v>
      </c>
      <c r="O172" s="2"/>
      <c r="W172" s="27">
        <f>I172+N172+R172+V172</f>
        <v>3931</v>
      </c>
    </row>
    <row r="173" spans="1:23" x14ac:dyDescent="0.3">
      <c r="A173" s="7" t="s">
        <v>366</v>
      </c>
      <c r="B173" s="7">
        <v>1</v>
      </c>
      <c r="C173" s="7" t="s">
        <v>35</v>
      </c>
      <c r="D173" s="7" t="s">
        <v>362</v>
      </c>
      <c r="E173" s="7" t="s">
        <v>21</v>
      </c>
      <c r="F173" s="35">
        <v>309</v>
      </c>
      <c r="G173" s="15">
        <v>1075</v>
      </c>
      <c r="H173" s="17">
        <v>585</v>
      </c>
      <c r="I173" s="15">
        <f>F173+G173+H173</f>
        <v>1969</v>
      </c>
      <c r="J173" s="4">
        <v>1155</v>
      </c>
      <c r="K173" s="4">
        <v>795</v>
      </c>
      <c r="L173" s="42">
        <v>0</v>
      </c>
      <c r="M173" s="7">
        <v>4</v>
      </c>
      <c r="N173" s="4">
        <f>J173+K173+L173</f>
        <v>1950</v>
      </c>
      <c r="W173" s="27">
        <f>I173+N173+R173+V173</f>
        <v>3919</v>
      </c>
    </row>
    <row r="174" spans="1:23" x14ac:dyDescent="0.3">
      <c r="A174" s="9" t="s">
        <v>343</v>
      </c>
      <c r="B174" s="9">
        <v>1</v>
      </c>
      <c r="C174" s="9" t="s">
        <v>69</v>
      </c>
      <c r="D174" s="9" t="s">
        <v>341</v>
      </c>
      <c r="E174" s="7" t="s">
        <v>21</v>
      </c>
      <c r="F174" s="38">
        <v>1130</v>
      </c>
      <c r="G174" s="19">
        <v>428</v>
      </c>
      <c r="H174" s="17">
        <v>500</v>
      </c>
      <c r="I174" s="15">
        <f>F174+G174+H174</f>
        <v>2058</v>
      </c>
      <c r="J174" s="28">
        <v>829</v>
      </c>
      <c r="K174" s="28">
        <v>467</v>
      </c>
      <c r="L174" s="42">
        <v>562</v>
      </c>
      <c r="M174" s="7">
        <v>3</v>
      </c>
      <c r="N174" s="28">
        <f>J174+K174+L174</f>
        <v>1858</v>
      </c>
      <c r="W174" s="27">
        <f>I174+N174+R174+V174</f>
        <v>3916</v>
      </c>
    </row>
    <row r="175" spans="1:23" x14ac:dyDescent="0.3">
      <c r="A175" s="9" t="s">
        <v>421</v>
      </c>
      <c r="B175" s="9">
        <v>1</v>
      </c>
      <c r="C175" s="9" t="s">
        <v>19</v>
      </c>
      <c r="D175" s="9" t="s">
        <v>419</v>
      </c>
      <c r="E175" s="7" t="s">
        <v>21</v>
      </c>
      <c r="F175" s="38">
        <v>0</v>
      </c>
      <c r="G175" s="19">
        <v>0</v>
      </c>
      <c r="H175" s="17">
        <v>3241</v>
      </c>
      <c r="I175" s="15">
        <f>F175+G175+H175</f>
        <v>3241</v>
      </c>
      <c r="J175" s="4">
        <v>0</v>
      </c>
      <c r="K175" s="4">
        <v>0</v>
      </c>
      <c r="L175" s="42">
        <v>663</v>
      </c>
      <c r="M175" s="7">
        <v>2</v>
      </c>
      <c r="N175" s="4">
        <f>J175+K175+L175</f>
        <v>663</v>
      </c>
      <c r="O175" s="29"/>
      <c r="W175" s="27">
        <f>I175+N175+R175+V175</f>
        <v>3904</v>
      </c>
    </row>
    <row r="176" spans="1:23" x14ac:dyDescent="0.3">
      <c r="A176" s="7" t="s">
        <v>149</v>
      </c>
      <c r="B176" s="7">
        <v>1</v>
      </c>
      <c r="C176" s="7" t="s">
        <v>35</v>
      </c>
      <c r="D176" s="7" t="s">
        <v>145</v>
      </c>
      <c r="E176" s="7" t="s">
        <v>21</v>
      </c>
      <c r="F176" s="35">
        <v>825</v>
      </c>
      <c r="G176" s="15">
        <v>0</v>
      </c>
      <c r="H176" s="17">
        <v>1365</v>
      </c>
      <c r="I176" s="15">
        <f>F176+G176+H176</f>
        <v>2190</v>
      </c>
      <c r="J176" s="4">
        <v>1075</v>
      </c>
      <c r="K176" s="4">
        <v>625</v>
      </c>
      <c r="L176" s="42">
        <v>0</v>
      </c>
      <c r="M176" s="7">
        <v>1</v>
      </c>
      <c r="N176" s="4">
        <f>J176+K176+L176</f>
        <v>1700</v>
      </c>
      <c r="W176" s="27">
        <f>I176+N176+R176+V176</f>
        <v>3890</v>
      </c>
    </row>
    <row r="177" spans="1:23" x14ac:dyDescent="0.3">
      <c r="A177" s="9" t="s">
        <v>160</v>
      </c>
      <c r="B177" s="9">
        <v>1</v>
      </c>
      <c r="C177" s="9" t="s">
        <v>69</v>
      </c>
      <c r="D177" s="9" t="s">
        <v>155</v>
      </c>
      <c r="E177" s="7" t="s">
        <v>21</v>
      </c>
      <c r="F177" s="38">
        <v>2516</v>
      </c>
      <c r="G177" s="19">
        <v>365</v>
      </c>
      <c r="H177" s="17">
        <v>100</v>
      </c>
      <c r="I177" s="15">
        <f>F177+G177+H177</f>
        <v>2981</v>
      </c>
      <c r="J177" s="28">
        <v>344</v>
      </c>
      <c r="K177" s="28">
        <v>0</v>
      </c>
      <c r="L177" s="42">
        <v>305</v>
      </c>
      <c r="M177" s="7">
        <v>1</v>
      </c>
      <c r="N177" s="28">
        <f>J177+K177+L177</f>
        <v>649</v>
      </c>
      <c r="W177" s="27">
        <f>I177+N177+R177+V177</f>
        <v>3630</v>
      </c>
    </row>
    <row r="178" spans="1:23" x14ac:dyDescent="0.3">
      <c r="A178" s="7" t="s">
        <v>317</v>
      </c>
      <c r="B178" s="7">
        <v>4</v>
      </c>
      <c r="C178" s="7" t="s">
        <v>35</v>
      </c>
      <c r="D178" s="7" t="s">
        <v>318</v>
      </c>
      <c r="E178" s="7" t="s">
        <v>21</v>
      </c>
      <c r="F178" s="35">
        <v>0</v>
      </c>
      <c r="G178" s="15">
        <v>1700</v>
      </c>
      <c r="H178" s="17">
        <v>0</v>
      </c>
      <c r="I178" s="15">
        <f>F178+G178+H178</f>
        <v>1700</v>
      </c>
      <c r="J178" s="4">
        <v>0</v>
      </c>
      <c r="K178" s="4">
        <v>1735</v>
      </c>
      <c r="L178" s="42">
        <v>0</v>
      </c>
      <c r="M178" s="7">
        <v>0</v>
      </c>
      <c r="N178" s="4">
        <f>J178+K178+L178</f>
        <v>1735</v>
      </c>
      <c r="W178" s="27">
        <f>I178+N178+R178+V178</f>
        <v>3435</v>
      </c>
    </row>
    <row r="179" spans="1:23" x14ac:dyDescent="0.3">
      <c r="A179" s="7" t="s">
        <v>150</v>
      </c>
      <c r="B179" s="7">
        <v>1</v>
      </c>
      <c r="C179" s="7" t="s">
        <v>35</v>
      </c>
      <c r="D179" s="7" t="s">
        <v>145</v>
      </c>
      <c r="E179" s="7" t="s">
        <v>21</v>
      </c>
      <c r="F179" s="35">
        <v>1425</v>
      </c>
      <c r="G179" s="15">
        <v>0</v>
      </c>
      <c r="H179" s="17">
        <v>650</v>
      </c>
      <c r="I179" s="15">
        <f>F179+G179+H179</f>
        <v>2075</v>
      </c>
      <c r="J179" s="4">
        <v>1350</v>
      </c>
      <c r="K179" s="4">
        <v>0</v>
      </c>
      <c r="L179" s="42">
        <v>0</v>
      </c>
      <c r="M179" s="7">
        <v>0</v>
      </c>
      <c r="N179" s="4">
        <f>J179+K179+L179</f>
        <v>1350</v>
      </c>
      <c r="W179" s="27">
        <f>I179+N179+R179+V179</f>
        <v>3425</v>
      </c>
    </row>
    <row r="180" spans="1:23" x14ac:dyDescent="0.3">
      <c r="A180" s="11" t="s">
        <v>436</v>
      </c>
      <c r="B180" s="9">
        <v>4</v>
      </c>
      <c r="C180" s="9" t="s">
        <v>19</v>
      </c>
      <c r="D180" s="9" t="s">
        <v>437</v>
      </c>
      <c r="E180" s="7" t="s">
        <v>21</v>
      </c>
      <c r="F180" s="38">
        <v>415</v>
      </c>
      <c r="G180" s="19">
        <v>866</v>
      </c>
      <c r="H180" s="17">
        <v>56</v>
      </c>
      <c r="I180" s="15">
        <f>F180+G180+H180</f>
        <v>1337</v>
      </c>
      <c r="J180" s="4">
        <v>450</v>
      </c>
      <c r="K180" s="4">
        <v>525</v>
      </c>
      <c r="L180" s="42">
        <v>660</v>
      </c>
      <c r="M180" s="7">
        <v>2</v>
      </c>
      <c r="N180" s="4">
        <f>J180+K180+L180</f>
        <v>1635</v>
      </c>
      <c r="O180" s="29"/>
      <c r="W180" s="27">
        <f>I180+N180+R180+V180</f>
        <v>2972</v>
      </c>
    </row>
    <row r="181" spans="1:23" x14ac:dyDescent="0.3">
      <c r="A181" s="11" t="s">
        <v>455</v>
      </c>
      <c r="B181" s="9">
        <v>2</v>
      </c>
      <c r="C181" s="9" t="s">
        <v>19</v>
      </c>
      <c r="D181" s="9" t="s">
        <v>452</v>
      </c>
      <c r="E181" s="7" t="s">
        <v>21</v>
      </c>
      <c r="F181" s="38">
        <v>1648</v>
      </c>
      <c r="G181" s="19">
        <v>0</v>
      </c>
      <c r="H181" s="17">
        <v>0</v>
      </c>
      <c r="I181" s="15">
        <f>F181+G181+H181</f>
        <v>1648</v>
      </c>
      <c r="J181" s="4">
        <v>352</v>
      </c>
      <c r="K181" s="4">
        <v>289</v>
      </c>
      <c r="L181" s="42">
        <v>651</v>
      </c>
      <c r="M181" s="7">
        <v>0</v>
      </c>
      <c r="N181" s="4">
        <f>J181+K181+L181</f>
        <v>1292</v>
      </c>
      <c r="O181" s="29"/>
      <c r="W181" s="27">
        <f>I181+N181+R181+V181</f>
        <v>2940</v>
      </c>
    </row>
    <row r="182" spans="1:23" x14ac:dyDescent="0.3">
      <c r="A182" s="7" t="s">
        <v>466</v>
      </c>
      <c r="B182" s="7">
        <v>2</v>
      </c>
      <c r="C182" s="7" t="s">
        <v>19</v>
      </c>
      <c r="D182" s="7" t="s">
        <v>462</v>
      </c>
      <c r="E182" s="7" t="s">
        <v>21</v>
      </c>
      <c r="F182" s="35">
        <v>1355</v>
      </c>
      <c r="G182" s="15">
        <v>1124</v>
      </c>
      <c r="H182" s="12">
        <v>425</v>
      </c>
      <c r="I182" s="15">
        <f>F182+G182+H182</f>
        <v>2904</v>
      </c>
      <c r="J182" s="4">
        <v>0</v>
      </c>
      <c r="K182" s="4">
        <v>0</v>
      </c>
      <c r="L182" s="42">
        <v>0</v>
      </c>
      <c r="M182" s="7">
        <v>0</v>
      </c>
      <c r="N182" s="4">
        <f>J182+K182+L182</f>
        <v>0</v>
      </c>
      <c r="O182" s="29"/>
      <c r="W182" s="27">
        <f>I182+N182+R182+V182</f>
        <v>2904</v>
      </c>
    </row>
    <row r="183" spans="1:23" x14ac:dyDescent="0.3">
      <c r="A183" s="7" t="s">
        <v>89</v>
      </c>
      <c r="B183" s="7">
        <v>4</v>
      </c>
      <c r="D183" s="7" t="s">
        <v>88</v>
      </c>
      <c r="E183" s="7" t="s">
        <v>21</v>
      </c>
      <c r="F183" s="35">
        <v>0</v>
      </c>
      <c r="G183" s="15">
        <v>2895</v>
      </c>
      <c r="H183" s="15">
        <v>0</v>
      </c>
      <c r="I183" s="15">
        <f>F183+G183+H183</f>
        <v>2895</v>
      </c>
      <c r="J183" s="4">
        <v>0</v>
      </c>
      <c r="K183" s="4">
        <v>0</v>
      </c>
      <c r="L183" s="42">
        <v>0</v>
      </c>
      <c r="M183" s="7">
        <v>0</v>
      </c>
      <c r="N183" s="4">
        <f>J183+K183+L183</f>
        <v>0</v>
      </c>
      <c r="W183" s="27">
        <f>I183+N183+R183+V183</f>
        <v>2895</v>
      </c>
    </row>
    <row r="184" spans="1:23" x14ac:dyDescent="0.3">
      <c r="A184" s="7" t="s">
        <v>373</v>
      </c>
      <c r="B184" s="7">
        <v>3</v>
      </c>
      <c r="C184" s="7" t="s">
        <v>19</v>
      </c>
      <c r="D184" s="7" t="s">
        <v>369</v>
      </c>
      <c r="E184" s="7" t="s">
        <v>21</v>
      </c>
      <c r="F184" s="35">
        <v>740</v>
      </c>
      <c r="G184" s="15">
        <v>0</v>
      </c>
      <c r="H184" s="17">
        <v>350</v>
      </c>
      <c r="I184" s="15">
        <f>F184+G184+H184</f>
        <v>1090</v>
      </c>
      <c r="J184" s="4">
        <v>0</v>
      </c>
      <c r="K184" s="4">
        <v>1000</v>
      </c>
      <c r="L184" s="42">
        <v>791</v>
      </c>
      <c r="M184" s="7">
        <v>3</v>
      </c>
      <c r="N184" s="4">
        <f>J184+K184+L184</f>
        <v>1791</v>
      </c>
      <c r="O184" s="29"/>
      <c r="W184" s="27">
        <f>I184+N184+R184+V184</f>
        <v>2881</v>
      </c>
    </row>
    <row r="185" spans="1:23" x14ac:dyDescent="0.3">
      <c r="A185" s="9" t="s">
        <v>386</v>
      </c>
      <c r="B185" s="9">
        <v>2</v>
      </c>
      <c r="C185" s="9" t="s">
        <v>69</v>
      </c>
      <c r="D185" s="9" t="s">
        <v>384</v>
      </c>
      <c r="E185" s="7" t="s">
        <v>21</v>
      </c>
      <c r="F185" s="38">
        <v>1909</v>
      </c>
      <c r="G185" s="19">
        <v>275</v>
      </c>
      <c r="H185" s="17">
        <v>320</v>
      </c>
      <c r="I185" s="15">
        <f>F185+G185+H185</f>
        <v>2504</v>
      </c>
      <c r="J185" s="28">
        <v>0</v>
      </c>
      <c r="K185" s="28">
        <v>295</v>
      </c>
      <c r="L185" s="42">
        <v>0</v>
      </c>
      <c r="M185" s="7">
        <v>1</v>
      </c>
      <c r="N185" s="28">
        <f>J185+K185+L185</f>
        <v>295</v>
      </c>
      <c r="W185" s="27">
        <f>I185+N185+R185+V185</f>
        <v>2799</v>
      </c>
    </row>
    <row r="186" spans="1:23" x14ac:dyDescent="0.3">
      <c r="A186" s="7" t="s">
        <v>287</v>
      </c>
      <c r="B186" s="7">
        <v>2</v>
      </c>
      <c r="C186" s="7" t="s">
        <v>35</v>
      </c>
      <c r="D186" s="7" t="s">
        <v>285</v>
      </c>
      <c r="E186" s="7" t="s">
        <v>21</v>
      </c>
      <c r="F186" s="35">
        <v>750</v>
      </c>
      <c r="G186" s="15">
        <v>0</v>
      </c>
      <c r="H186" s="17"/>
      <c r="I186" s="15">
        <f>F186+G186+H186</f>
        <v>750</v>
      </c>
      <c r="J186" s="4">
        <v>1625</v>
      </c>
      <c r="K186" s="4">
        <v>320</v>
      </c>
      <c r="L186" s="42">
        <v>0</v>
      </c>
      <c r="M186" s="7">
        <v>2</v>
      </c>
      <c r="N186" s="4">
        <f>J186+K186+L186</f>
        <v>1945</v>
      </c>
      <c r="W186" s="27">
        <f>I186+N186+R186+V186</f>
        <v>2695</v>
      </c>
    </row>
    <row r="187" spans="1:23" x14ac:dyDescent="0.3">
      <c r="A187" s="7" t="s">
        <v>371</v>
      </c>
      <c r="B187" s="7">
        <v>3</v>
      </c>
      <c r="C187" s="7" t="s">
        <v>19</v>
      </c>
      <c r="D187" s="7" t="s">
        <v>369</v>
      </c>
      <c r="E187" s="7" t="s">
        <v>21</v>
      </c>
      <c r="F187" s="35">
        <v>0</v>
      </c>
      <c r="G187" s="15">
        <v>2579</v>
      </c>
      <c r="H187" s="17">
        <v>0</v>
      </c>
      <c r="I187" s="15">
        <f>F187+G187+H187</f>
        <v>2579</v>
      </c>
      <c r="J187" s="4">
        <v>0</v>
      </c>
      <c r="K187" s="4">
        <v>0</v>
      </c>
      <c r="L187" s="42">
        <v>0</v>
      </c>
      <c r="M187" s="7">
        <v>0</v>
      </c>
      <c r="N187" s="4">
        <f>J187+K187+L187</f>
        <v>0</v>
      </c>
      <c r="O187" s="29"/>
      <c r="W187" s="27">
        <f>I187+N187+R187+V187</f>
        <v>2579</v>
      </c>
    </row>
    <row r="188" spans="1:23" x14ac:dyDescent="0.3">
      <c r="A188" s="7" t="s">
        <v>99</v>
      </c>
      <c r="B188" s="7">
        <v>2</v>
      </c>
      <c r="C188" s="7" t="s">
        <v>69</v>
      </c>
      <c r="D188" s="7" t="s">
        <v>96</v>
      </c>
      <c r="E188" s="7" t="s">
        <v>21</v>
      </c>
      <c r="F188" s="35">
        <v>0</v>
      </c>
      <c r="G188" s="15">
        <v>0</v>
      </c>
      <c r="H188" s="15">
        <v>0</v>
      </c>
      <c r="I188" s="18">
        <f>F188+G188+H188</f>
        <v>0</v>
      </c>
      <c r="J188" s="28">
        <v>0</v>
      </c>
      <c r="K188" s="28">
        <v>0</v>
      </c>
      <c r="L188" s="42">
        <v>2502</v>
      </c>
      <c r="M188" s="7">
        <v>3</v>
      </c>
      <c r="N188" s="28">
        <f>J188+K188+L188</f>
        <v>2502</v>
      </c>
      <c r="W188" s="27">
        <f>I188+N188+R188+V188</f>
        <v>2502</v>
      </c>
    </row>
    <row r="189" spans="1:23" x14ac:dyDescent="0.3">
      <c r="A189" s="11" t="s">
        <v>310</v>
      </c>
      <c r="B189" s="7">
        <v>1</v>
      </c>
      <c r="C189" s="7" t="s">
        <v>19</v>
      </c>
      <c r="D189" s="7" t="s">
        <v>308</v>
      </c>
      <c r="E189" s="7" t="s">
        <v>21</v>
      </c>
      <c r="F189" s="35">
        <v>2393.25</v>
      </c>
      <c r="G189" s="15">
        <v>0</v>
      </c>
      <c r="H189" s="15">
        <v>0</v>
      </c>
      <c r="I189" s="15">
        <f>F189+G189+H189</f>
        <v>2393.25</v>
      </c>
      <c r="J189" s="4">
        <v>0</v>
      </c>
      <c r="K189" s="4">
        <v>0</v>
      </c>
      <c r="L189" s="42">
        <v>0</v>
      </c>
      <c r="M189" s="7">
        <v>1</v>
      </c>
      <c r="N189" s="4">
        <f>J189+K189+L189</f>
        <v>0</v>
      </c>
      <c r="O189" s="29"/>
      <c r="W189" s="27">
        <f>I189+N189+R189+V189</f>
        <v>2393.25</v>
      </c>
    </row>
    <row r="190" spans="1:23" x14ac:dyDescent="0.3">
      <c r="A190" s="7" t="s">
        <v>410</v>
      </c>
      <c r="B190" s="7">
        <v>1</v>
      </c>
      <c r="C190" s="7" t="s">
        <v>69</v>
      </c>
      <c r="D190" s="7" t="s">
        <v>409</v>
      </c>
      <c r="E190" s="7" t="s">
        <v>21</v>
      </c>
      <c r="F190" s="35">
        <v>0</v>
      </c>
      <c r="G190" s="15">
        <v>0</v>
      </c>
      <c r="H190" s="17">
        <v>0</v>
      </c>
      <c r="I190" s="15">
        <f>F190+G190+H190</f>
        <v>0</v>
      </c>
      <c r="J190" s="4">
        <v>0</v>
      </c>
      <c r="K190" s="4">
        <v>0</v>
      </c>
      <c r="L190" s="42">
        <v>2378</v>
      </c>
      <c r="M190" s="7">
        <v>2</v>
      </c>
      <c r="N190" s="4">
        <f>J190+K190+L190</f>
        <v>2378</v>
      </c>
      <c r="W190" s="27">
        <f>I190+N190+R190+V190</f>
        <v>2378</v>
      </c>
    </row>
    <row r="191" spans="1:23" x14ac:dyDescent="0.3">
      <c r="A191" s="7" t="s">
        <v>153</v>
      </c>
      <c r="B191" s="7">
        <v>1</v>
      </c>
      <c r="C191" s="7" t="s">
        <v>35</v>
      </c>
      <c r="D191" s="7" t="s">
        <v>145</v>
      </c>
      <c r="E191" s="7" t="s">
        <v>21</v>
      </c>
      <c r="G191" s="15"/>
      <c r="H191" s="17">
        <v>1340</v>
      </c>
      <c r="I191" s="15">
        <f>F191+G191+H191</f>
        <v>1340</v>
      </c>
      <c r="J191" s="4">
        <v>0</v>
      </c>
      <c r="K191" s="4">
        <v>457</v>
      </c>
      <c r="L191" s="42">
        <v>550</v>
      </c>
      <c r="M191" s="7">
        <v>1</v>
      </c>
      <c r="N191" s="4">
        <f>J191+K191+L191</f>
        <v>1007</v>
      </c>
      <c r="W191" s="27">
        <f>I191+N191+R191+V191</f>
        <v>2347</v>
      </c>
    </row>
    <row r="192" spans="1:23" x14ac:dyDescent="0.3">
      <c r="A192" s="7" t="s">
        <v>311</v>
      </c>
      <c r="B192" s="7">
        <v>1</v>
      </c>
      <c r="C192" s="7" t="s">
        <v>19</v>
      </c>
      <c r="D192" s="7" t="s">
        <v>308</v>
      </c>
      <c r="E192" s="7" t="s">
        <v>21</v>
      </c>
      <c r="F192" s="35">
        <v>350</v>
      </c>
      <c r="G192" s="15">
        <v>572</v>
      </c>
      <c r="H192" s="15">
        <v>1205</v>
      </c>
      <c r="I192" s="15">
        <f>F192+G192+H192</f>
        <v>2127</v>
      </c>
      <c r="J192" s="4">
        <v>0</v>
      </c>
      <c r="K192" s="4">
        <v>0</v>
      </c>
      <c r="L192" s="42">
        <v>116</v>
      </c>
      <c r="M192" s="7">
        <v>0</v>
      </c>
      <c r="N192" s="4">
        <f>J192+K192+L192</f>
        <v>116</v>
      </c>
      <c r="O192" s="29"/>
      <c r="W192" s="27">
        <f>I192+N192+R192+V192</f>
        <v>2243</v>
      </c>
    </row>
    <row r="193" spans="1:23" x14ac:dyDescent="0.3">
      <c r="A193" s="7" t="s">
        <v>223</v>
      </c>
      <c r="B193" s="7">
        <v>1</v>
      </c>
      <c r="C193" s="7" t="s">
        <v>19</v>
      </c>
      <c r="D193" s="7" t="s">
        <v>219</v>
      </c>
      <c r="E193" s="7" t="s">
        <v>21</v>
      </c>
      <c r="F193" s="35">
        <v>1088</v>
      </c>
      <c r="G193" s="15">
        <v>140</v>
      </c>
      <c r="H193" s="15">
        <v>624</v>
      </c>
      <c r="I193" s="15">
        <f>F193+G193+H193</f>
        <v>1852</v>
      </c>
      <c r="J193" s="4">
        <v>279</v>
      </c>
      <c r="K193" s="4">
        <v>0</v>
      </c>
      <c r="L193" s="42">
        <v>0</v>
      </c>
      <c r="M193" s="7">
        <v>0</v>
      </c>
      <c r="N193" s="4">
        <f>J193+K193+L193</f>
        <v>279</v>
      </c>
      <c r="O193" s="29"/>
      <c r="W193" s="27">
        <f>I193+N193+R193+V193</f>
        <v>2131</v>
      </c>
    </row>
    <row r="194" spans="1:23" x14ac:dyDescent="0.3">
      <c r="A194" s="9" t="s">
        <v>387</v>
      </c>
      <c r="B194" s="9">
        <v>2</v>
      </c>
      <c r="C194" s="9" t="s">
        <v>69</v>
      </c>
      <c r="D194" s="9" t="s">
        <v>384</v>
      </c>
      <c r="E194" s="7" t="s">
        <v>21</v>
      </c>
      <c r="F194" s="38">
        <v>650</v>
      </c>
      <c r="G194" s="19">
        <v>0</v>
      </c>
      <c r="H194" s="17">
        <v>0</v>
      </c>
      <c r="I194" s="15">
        <f>F194+G194+H194</f>
        <v>650</v>
      </c>
      <c r="J194" s="28">
        <v>0</v>
      </c>
      <c r="K194" s="28">
        <v>982</v>
      </c>
      <c r="L194" s="42">
        <v>455</v>
      </c>
      <c r="M194" s="7">
        <v>2</v>
      </c>
      <c r="N194" s="28">
        <f>J194+K194+L194</f>
        <v>1437</v>
      </c>
      <c r="W194" s="27">
        <f>I194+N194+R194+V194</f>
        <v>2087</v>
      </c>
    </row>
    <row r="195" spans="1:23" x14ac:dyDescent="0.3">
      <c r="A195" s="7" t="s">
        <v>367</v>
      </c>
      <c r="B195" s="7">
        <v>1</v>
      </c>
      <c r="C195" s="7" t="s">
        <v>35</v>
      </c>
      <c r="D195" s="7" t="s">
        <v>362</v>
      </c>
      <c r="E195" s="7" t="s">
        <v>21</v>
      </c>
      <c r="F195" s="35">
        <v>950</v>
      </c>
      <c r="G195" s="15">
        <v>0</v>
      </c>
      <c r="H195" s="17">
        <v>0</v>
      </c>
      <c r="I195" s="15">
        <f>F195+G195+H195</f>
        <v>950</v>
      </c>
      <c r="J195" s="4"/>
      <c r="K195" s="4">
        <v>0</v>
      </c>
      <c r="L195" s="42">
        <v>1103</v>
      </c>
      <c r="N195" s="4">
        <f>J195+K195+L195</f>
        <v>1103</v>
      </c>
      <c r="W195" s="27">
        <f>I195+N195+R195+V195</f>
        <v>2053</v>
      </c>
    </row>
    <row r="196" spans="1:23" x14ac:dyDescent="0.3">
      <c r="A196" s="7" t="s">
        <v>98</v>
      </c>
      <c r="B196" s="7">
        <v>2</v>
      </c>
      <c r="C196" s="7" t="s">
        <v>69</v>
      </c>
      <c r="D196" s="7" t="s">
        <v>96</v>
      </c>
      <c r="E196" s="7" t="s">
        <v>21</v>
      </c>
      <c r="F196" s="35">
        <v>0</v>
      </c>
      <c r="G196" s="15">
        <v>0</v>
      </c>
      <c r="H196" s="15">
        <v>0</v>
      </c>
      <c r="I196" s="18">
        <f>F196+G196+H196</f>
        <v>0</v>
      </c>
      <c r="J196" s="28">
        <v>709</v>
      </c>
      <c r="K196" s="28">
        <v>864</v>
      </c>
      <c r="L196" s="42">
        <v>389</v>
      </c>
      <c r="M196" s="7">
        <v>6</v>
      </c>
      <c r="N196" s="28">
        <f>J196+K196+L196</f>
        <v>1962</v>
      </c>
      <c r="W196" s="27">
        <f>I196+N196+R196+V196</f>
        <v>1962</v>
      </c>
    </row>
    <row r="197" spans="1:23" x14ac:dyDescent="0.3">
      <c r="A197" s="7" t="s">
        <v>151</v>
      </c>
      <c r="B197" s="7">
        <v>1</v>
      </c>
      <c r="C197" s="7" t="s">
        <v>35</v>
      </c>
      <c r="D197" s="7" t="s">
        <v>145</v>
      </c>
      <c r="E197" s="7" t="s">
        <v>21</v>
      </c>
      <c r="F197" s="35">
        <v>550</v>
      </c>
      <c r="G197" s="15">
        <v>0</v>
      </c>
      <c r="H197" s="17">
        <v>1065</v>
      </c>
      <c r="I197" s="15">
        <f>F197+G197+H197</f>
        <v>1615</v>
      </c>
      <c r="J197" s="4">
        <v>325</v>
      </c>
      <c r="K197" s="4">
        <v>0</v>
      </c>
      <c r="L197" s="42">
        <v>0</v>
      </c>
      <c r="M197" s="7">
        <v>0</v>
      </c>
      <c r="N197" s="4">
        <f>J197+K197+L197</f>
        <v>325</v>
      </c>
      <c r="W197" s="27">
        <f>I197+N197+R197+V197</f>
        <v>1940</v>
      </c>
    </row>
    <row r="198" spans="1:23" x14ac:dyDescent="0.3">
      <c r="A198" s="9" t="s">
        <v>404</v>
      </c>
      <c r="B198" s="9">
        <v>2</v>
      </c>
      <c r="C198" s="9" t="s">
        <v>69</v>
      </c>
      <c r="D198" s="9" t="s">
        <v>399</v>
      </c>
      <c r="E198" s="7" t="s">
        <v>21</v>
      </c>
      <c r="F198" s="38">
        <v>881</v>
      </c>
      <c r="G198" s="19">
        <v>0</v>
      </c>
      <c r="H198" s="17">
        <v>0</v>
      </c>
      <c r="I198" s="15">
        <f>F198+G198+H198</f>
        <v>881</v>
      </c>
      <c r="J198" s="28">
        <v>0</v>
      </c>
      <c r="K198" s="28">
        <v>950</v>
      </c>
      <c r="L198" s="42">
        <v>0</v>
      </c>
      <c r="M198" s="7">
        <v>6</v>
      </c>
      <c r="N198" s="28">
        <f>J198+K198+L198</f>
        <v>950</v>
      </c>
      <c r="W198" s="27">
        <f>I198+N198+R198+V198</f>
        <v>1831</v>
      </c>
    </row>
    <row r="199" spans="1:23" x14ac:dyDescent="0.3">
      <c r="A199" s="7" t="s">
        <v>490</v>
      </c>
      <c r="B199" s="7">
        <v>3</v>
      </c>
      <c r="C199" s="7" t="s">
        <v>69</v>
      </c>
      <c r="D199" s="7" t="s">
        <v>488</v>
      </c>
      <c r="E199" s="7" t="s">
        <v>21</v>
      </c>
      <c r="F199" s="35">
        <v>0</v>
      </c>
      <c r="G199" s="15">
        <v>0</v>
      </c>
      <c r="H199" s="17">
        <v>0</v>
      </c>
      <c r="I199" s="15">
        <f>F199+G199+H199</f>
        <v>0</v>
      </c>
      <c r="J199" s="4">
        <v>0</v>
      </c>
      <c r="K199" s="4">
        <v>1828</v>
      </c>
      <c r="L199" s="42">
        <v>0</v>
      </c>
      <c r="M199" s="7">
        <v>2</v>
      </c>
      <c r="N199" s="4">
        <f>J199+K199+L199</f>
        <v>1828</v>
      </c>
      <c r="W199" s="27">
        <f>I199+N199+R199+V199</f>
        <v>1828</v>
      </c>
    </row>
    <row r="200" spans="1:23" x14ac:dyDescent="0.3">
      <c r="A200" s="7" t="s">
        <v>152</v>
      </c>
      <c r="B200" s="7">
        <v>1</v>
      </c>
      <c r="C200" s="7" t="s">
        <v>35</v>
      </c>
      <c r="D200" s="7" t="s">
        <v>145</v>
      </c>
      <c r="E200" s="7" t="s">
        <v>21</v>
      </c>
      <c r="F200" s="35">
        <v>550</v>
      </c>
      <c r="G200" s="15">
        <v>750</v>
      </c>
      <c r="H200" s="17">
        <v>500</v>
      </c>
      <c r="I200" s="15">
        <f>F200+G200+H200</f>
        <v>1800</v>
      </c>
      <c r="J200" s="4">
        <v>0</v>
      </c>
      <c r="K200" s="4">
        <v>0</v>
      </c>
      <c r="L200" s="42">
        <v>0</v>
      </c>
      <c r="M200" s="7">
        <v>1</v>
      </c>
      <c r="N200" s="4">
        <f>J200+K200+L200</f>
        <v>0</v>
      </c>
      <c r="W200" s="27">
        <f>I200+N200+R200+V200</f>
        <v>1800</v>
      </c>
    </row>
    <row r="201" spans="1:23" x14ac:dyDescent="0.3">
      <c r="A201" s="11" t="s">
        <v>211</v>
      </c>
      <c r="B201" s="7">
        <v>1</v>
      </c>
      <c r="C201" s="7" t="s">
        <v>19</v>
      </c>
      <c r="D201" s="7" t="s">
        <v>210</v>
      </c>
      <c r="E201" s="7" t="s">
        <v>21</v>
      </c>
      <c r="F201" s="35">
        <v>0</v>
      </c>
      <c r="G201" s="15">
        <v>573</v>
      </c>
      <c r="H201" s="17">
        <v>1200</v>
      </c>
      <c r="I201" s="15">
        <f>F201+G201+H201</f>
        <v>1773</v>
      </c>
      <c r="J201" s="4">
        <v>0</v>
      </c>
      <c r="K201" s="4">
        <v>0</v>
      </c>
      <c r="L201" s="42">
        <v>0</v>
      </c>
      <c r="M201" s="7">
        <v>0</v>
      </c>
      <c r="N201" s="4">
        <f>J201+K201+L201</f>
        <v>0</v>
      </c>
      <c r="O201" s="29"/>
      <c r="W201" s="27">
        <f>I201+N201+R201+V201</f>
        <v>1773</v>
      </c>
    </row>
    <row r="202" spans="1:23" x14ac:dyDescent="0.3">
      <c r="A202" s="7" t="s">
        <v>348</v>
      </c>
      <c r="B202" s="7">
        <v>2</v>
      </c>
      <c r="C202" s="7" t="s">
        <v>19</v>
      </c>
      <c r="D202" s="7" t="s">
        <v>345</v>
      </c>
      <c r="E202" s="7" t="s">
        <v>21</v>
      </c>
      <c r="F202" s="35">
        <v>0</v>
      </c>
      <c r="G202" s="15">
        <v>0</v>
      </c>
      <c r="H202" s="15">
        <v>950</v>
      </c>
      <c r="I202" s="15">
        <f>F202+G202+H202</f>
        <v>950</v>
      </c>
      <c r="J202" s="4">
        <v>795</v>
      </c>
      <c r="K202" s="4">
        <v>0</v>
      </c>
      <c r="L202" s="42">
        <v>0</v>
      </c>
      <c r="M202" s="7">
        <v>1</v>
      </c>
      <c r="N202" s="4">
        <f>J202+K202+L202</f>
        <v>795</v>
      </c>
      <c r="O202" s="29"/>
      <c r="W202" s="27">
        <f>I202+N202+R202+V202</f>
        <v>1745</v>
      </c>
    </row>
    <row r="203" spans="1:23" x14ac:dyDescent="0.3">
      <c r="A203" s="7" t="s">
        <v>180</v>
      </c>
      <c r="B203" s="7">
        <v>3</v>
      </c>
      <c r="C203" s="7" t="s">
        <v>35</v>
      </c>
      <c r="D203" s="7" t="s">
        <v>179</v>
      </c>
      <c r="E203" s="7" t="s">
        <v>21</v>
      </c>
      <c r="F203" s="35">
        <v>1618</v>
      </c>
      <c r="G203" s="15">
        <v>0</v>
      </c>
      <c r="H203" s="17">
        <v>0</v>
      </c>
      <c r="I203" s="15">
        <f>F203+G203+H203</f>
        <v>1618</v>
      </c>
      <c r="J203" s="4">
        <v>0</v>
      </c>
      <c r="K203" s="4">
        <v>0</v>
      </c>
      <c r="L203" s="42">
        <v>0</v>
      </c>
      <c r="M203" s="7">
        <v>0</v>
      </c>
      <c r="N203" s="4">
        <f>J203+K203+L203</f>
        <v>0</v>
      </c>
      <c r="W203" s="27">
        <f>I203+N203+R203+V203</f>
        <v>1618</v>
      </c>
    </row>
    <row r="204" spans="1:23" x14ac:dyDescent="0.3">
      <c r="A204" s="7" t="s">
        <v>171</v>
      </c>
      <c r="B204" s="7">
        <v>3</v>
      </c>
      <c r="C204" s="7" t="s">
        <v>35</v>
      </c>
      <c r="D204" s="7" t="s">
        <v>169</v>
      </c>
      <c r="E204" s="7" t="s">
        <v>21</v>
      </c>
      <c r="F204" s="35">
        <v>778</v>
      </c>
      <c r="G204" s="15">
        <v>0</v>
      </c>
      <c r="H204" s="17">
        <v>0</v>
      </c>
      <c r="I204" s="15">
        <f>F204+G204+H204</f>
        <v>778</v>
      </c>
      <c r="J204" s="4">
        <v>825</v>
      </c>
      <c r="K204" s="4">
        <v>0</v>
      </c>
      <c r="L204" s="42">
        <v>0</v>
      </c>
      <c r="M204" s="7">
        <v>2</v>
      </c>
      <c r="N204" s="4">
        <f>J204+K204+L204</f>
        <v>825</v>
      </c>
      <c r="W204" s="27">
        <f>I204+N204+R204+V204</f>
        <v>1603</v>
      </c>
    </row>
    <row r="205" spans="1:23" x14ac:dyDescent="0.3">
      <c r="A205" s="7" t="s">
        <v>224</v>
      </c>
      <c r="B205" s="7">
        <v>1</v>
      </c>
      <c r="C205" s="7" t="s">
        <v>19</v>
      </c>
      <c r="D205" s="7" t="s">
        <v>219</v>
      </c>
      <c r="E205" s="7" t="s">
        <v>21</v>
      </c>
      <c r="F205" s="35">
        <v>1037</v>
      </c>
      <c r="G205" s="15">
        <v>0</v>
      </c>
      <c r="H205" s="15">
        <v>0</v>
      </c>
      <c r="I205" s="15">
        <f>F205+G205+H205</f>
        <v>1037</v>
      </c>
      <c r="J205" s="4">
        <v>78</v>
      </c>
      <c r="K205" s="4">
        <v>480</v>
      </c>
      <c r="L205" s="42">
        <v>0</v>
      </c>
      <c r="M205" s="7">
        <v>1</v>
      </c>
      <c r="N205" s="4">
        <f>J205+K205+L205</f>
        <v>558</v>
      </c>
      <c r="O205" s="29"/>
      <c r="W205" s="27">
        <f>I205+N205+R205+V205</f>
        <v>1595</v>
      </c>
    </row>
    <row r="206" spans="1:23" x14ac:dyDescent="0.3">
      <c r="A206" s="9" t="s">
        <v>127</v>
      </c>
      <c r="B206" s="9">
        <v>3</v>
      </c>
      <c r="C206" s="9" t="s">
        <v>69</v>
      </c>
      <c r="D206" s="9" t="s">
        <v>126</v>
      </c>
      <c r="E206" s="7" t="s">
        <v>21</v>
      </c>
      <c r="F206" s="38">
        <v>0</v>
      </c>
      <c r="G206" s="22">
        <v>42</v>
      </c>
      <c r="H206" s="18">
        <v>0</v>
      </c>
      <c r="I206" s="15">
        <f>F206+G206+H206</f>
        <v>42</v>
      </c>
      <c r="J206" s="28">
        <v>0</v>
      </c>
      <c r="K206" s="28">
        <v>0</v>
      </c>
      <c r="L206" s="42">
        <v>1530</v>
      </c>
      <c r="M206" s="7">
        <v>2</v>
      </c>
      <c r="N206" s="28">
        <f>J206+K206+L206</f>
        <v>1530</v>
      </c>
      <c r="W206" s="27">
        <f>I206+N206+R206+V206</f>
        <v>1572</v>
      </c>
    </row>
    <row r="207" spans="1:23" x14ac:dyDescent="0.3">
      <c r="A207" s="9" t="s">
        <v>388</v>
      </c>
      <c r="B207" s="9">
        <v>2</v>
      </c>
      <c r="C207" s="9" t="s">
        <v>69</v>
      </c>
      <c r="D207" s="9" t="s">
        <v>384</v>
      </c>
      <c r="E207" s="7" t="s">
        <v>21</v>
      </c>
      <c r="F207" s="38">
        <v>0</v>
      </c>
      <c r="G207" s="19">
        <v>836</v>
      </c>
      <c r="H207" s="17">
        <v>0</v>
      </c>
      <c r="I207" s="15">
        <f>F207+G207+H207</f>
        <v>836</v>
      </c>
      <c r="J207" s="28">
        <v>0</v>
      </c>
      <c r="K207" s="28">
        <v>0</v>
      </c>
      <c r="L207" s="42">
        <v>599</v>
      </c>
      <c r="M207" s="7">
        <v>1</v>
      </c>
      <c r="N207" s="28">
        <f>J207+K207+L207</f>
        <v>599</v>
      </c>
      <c r="W207" s="27">
        <f>I207+N207+R207+V207</f>
        <v>1435</v>
      </c>
    </row>
    <row r="208" spans="1:23" x14ac:dyDescent="0.3">
      <c r="A208" s="7" t="s">
        <v>49</v>
      </c>
      <c r="B208" s="7">
        <v>1</v>
      </c>
      <c r="C208" s="7" t="s">
        <v>19</v>
      </c>
      <c r="D208" s="7" t="s">
        <v>43</v>
      </c>
      <c r="E208" s="7" t="s">
        <v>21</v>
      </c>
      <c r="F208" s="35">
        <v>0</v>
      </c>
      <c r="G208" s="15">
        <v>0</v>
      </c>
      <c r="H208" s="15">
        <v>0</v>
      </c>
      <c r="I208" s="15">
        <f>F208+G208+H208</f>
        <v>0</v>
      </c>
      <c r="J208" s="4">
        <v>0</v>
      </c>
      <c r="K208" s="4">
        <v>549</v>
      </c>
      <c r="L208" s="4">
        <v>880</v>
      </c>
      <c r="M208" s="7">
        <v>0</v>
      </c>
      <c r="N208" s="4">
        <f>J208+K208+L208</f>
        <v>1429</v>
      </c>
      <c r="O208" s="29"/>
      <c r="W208" s="27">
        <f>I208+N208+R208+V208</f>
        <v>1429</v>
      </c>
    </row>
    <row r="209" spans="1:23" x14ac:dyDescent="0.3">
      <c r="A209" s="9" t="s">
        <v>107</v>
      </c>
      <c r="B209" s="9">
        <v>1</v>
      </c>
      <c r="C209" s="9" t="s">
        <v>69</v>
      </c>
      <c r="D209" s="9" t="s">
        <v>101</v>
      </c>
      <c r="E209" s="7" t="s">
        <v>21</v>
      </c>
      <c r="F209" s="38">
        <v>1029</v>
      </c>
      <c r="G209" s="19">
        <v>0</v>
      </c>
      <c r="H209" s="15">
        <v>0</v>
      </c>
      <c r="I209" s="15">
        <f>F209+G209+H209</f>
        <v>1029</v>
      </c>
      <c r="J209" s="28">
        <v>0</v>
      </c>
      <c r="K209" s="28">
        <v>0</v>
      </c>
      <c r="L209" s="42">
        <v>325</v>
      </c>
      <c r="M209" s="7">
        <v>1</v>
      </c>
      <c r="N209" s="28">
        <f>J209+K209+L209</f>
        <v>325</v>
      </c>
      <c r="W209" s="27">
        <f>I209+N209+R209+V209</f>
        <v>1354</v>
      </c>
    </row>
    <row r="210" spans="1:23" x14ac:dyDescent="0.3">
      <c r="A210" s="7" t="s">
        <v>288</v>
      </c>
      <c r="B210" s="7">
        <v>2</v>
      </c>
      <c r="C210" s="7" t="s">
        <v>35</v>
      </c>
      <c r="D210" s="7" t="s">
        <v>285</v>
      </c>
      <c r="E210" s="7" t="s">
        <v>21</v>
      </c>
      <c r="F210" s="35">
        <v>275</v>
      </c>
      <c r="G210" s="15">
        <v>300</v>
      </c>
      <c r="H210" s="17">
        <v>300</v>
      </c>
      <c r="I210" s="15">
        <f>F210+G210+H210</f>
        <v>875</v>
      </c>
      <c r="J210" s="4">
        <v>0</v>
      </c>
      <c r="K210" s="4">
        <v>175</v>
      </c>
      <c r="L210" s="42">
        <v>300</v>
      </c>
      <c r="M210" s="7">
        <v>22</v>
      </c>
      <c r="N210" s="4">
        <f>J210+K210+L210</f>
        <v>475</v>
      </c>
      <c r="W210" s="27">
        <f>I210+N210+R210+V210</f>
        <v>1350</v>
      </c>
    </row>
    <row r="211" spans="1:23" x14ac:dyDescent="0.3">
      <c r="A211" s="9" t="s">
        <v>406</v>
      </c>
      <c r="B211" s="9">
        <v>1</v>
      </c>
      <c r="C211" s="9" t="s">
        <v>69</v>
      </c>
      <c r="D211" s="9" t="s">
        <v>407</v>
      </c>
      <c r="E211" s="7" t="s">
        <v>21</v>
      </c>
      <c r="F211" s="38">
        <v>0</v>
      </c>
      <c r="G211" s="19">
        <v>0</v>
      </c>
      <c r="H211" s="17">
        <v>0</v>
      </c>
      <c r="I211" s="15">
        <f>F211+G211+H211</f>
        <v>0</v>
      </c>
      <c r="J211" s="28">
        <v>808</v>
      </c>
      <c r="K211" s="28">
        <v>0</v>
      </c>
      <c r="L211" s="42">
        <v>483</v>
      </c>
      <c r="M211" s="7">
        <v>2</v>
      </c>
      <c r="N211" s="28">
        <f>J211+K211+L211</f>
        <v>1291</v>
      </c>
      <c r="W211" s="27">
        <f>I211+N211+R211+V211</f>
        <v>1291</v>
      </c>
    </row>
    <row r="212" spans="1:23" x14ac:dyDescent="0.3">
      <c r="A212" s="7" t="s">
        <v>262</v>
      </c>
      <c r="B212" s="7">
        <v>1</v>
      </c>
      <c r="C212" s="7" t="s">
        <v>19</v>
      </c>
      <c r="D212" s="7" t="s">
        <v>260</v>
      </c>
      <c r="E212" s="7" t="s">
        <v>21</v>
      </c>
      <c r="F212" s="35">
        <v>1279</v>
      </c>
      <c r="G212" s="15">
        <v>0</v>
      </c>
      <c r="H212" s="15">
        <v>0</v>
      </c>
      <c r="I212" s="15">
        <f>F212+G212+H212</f>
        <v>1279</v>
      </c>
      <c r="J212" s="4">
        <v>0</v>
      </c>
      <c r="K212" s="4">
        <v>0</v>
      </c>
      <c r="L212" s="42">
        <v>0</v>
      </c>
      <c r="M212" s="7">
        <v>0</v>
      </c>
      <c r="N212" s="4">
        <f>J212+K212+L212</f>
        <v>0</v>
      </c>
      <c r="O212" s="29"/>
      <c r="W212" s="27">
        <f>I212+N212+R212+V212</f>
        <v>1279</v>
      </c>
    </row>
    <row r="213" spans="1:23" x14ac:dyDescent="0.3">
      <c r="A213" s="7" t="s">
        <v>456</v>
      </c>
      <c r="B213" s="7">
        <v>2</v>
      </c>
      <c r="C213" s="7" t="s">
        <v>19</v>
      </c>
      <c r="D213" s="7" t="s">
        <v>452</v>
      </c>
      <c r="E213" s="7" t="s">
        <v>21</v>
      </c>
      <c r="F213" s="35">
        <v>0</v>
      </c>
      <c r="G213" s="15">
        <v>1210</v>
      </c>
      <c r="H213" s="12">
        <v>0</v>
      </c>
      <c r="I213" s="15">
        <f>F213+G213+H213</f>
        <v>1210</v>
      </c>
      <c r="J213" s="4">
        <v>0</v>
      </c>
      <c r="K213" s="4"/>
      <c r="M213" s="7">
        <v>0</v>
      </c>
      <c r="N213" s="4">
        <f>J213+K213+L213</f>
        <v>0</v>
      </c>
      <c r="O213" s="29"/>
      <c r="W213" s="27">
        <f>I213+N213+R213+V213</f>
        <v>1210</v>
      </c>
    </row>
    <row r="214" spans="1:23" x14ac:dyDescent="0.3">
      <c r="A214" s="7" t="s">
        <v>440</v>
      </c>
      <c r="B214" s="9">
        <v>4</v>
      </c>
      <c r="C214" s="9" t="s">
        <v>19</v>
      </c>
      <c r="D214" s="9" t="s">
        <v>439</v>
      </c>
      <c r="E214" s="7" t="s">
        <v>21</v>
      </c>
      <c r="F214" s="38">
        <v>510</v>
      </c>
      <c r="G214" s="19">
        <v>350</v>
      </c>
      <c r="H214" s="17">
        <v>0</v>
      </c>
      <c r="I214" s="15">
        <f>F214+G214+H214</f>
        <v>860</v>
      </c>
      <c r="J214" s="4">
        <v>350</v>
      </c>
      <c r="K214" s="4">
        <v>0</v>
      </c>
      <c r="L214" s="42">
        <v>0</v>
      </c>
      <c r="M214" s="7">
        <v>1</v>
      </c>
      <c r="N214" s="4">
        <f>J214+K214+L214</f>
        <v>350</v>
      </c>
      <c r="O214" s="29"/>
      <c r="W214" s="27">
        <f>I214+N214+R214+V214</f>
        <v>1210</v>
      </c>
    </row>
    <row r="215" spans="1:23" x14ac:dyDescent="0.3">
      <c r="A215" s="7" t="s">
        <v>256</v>
      </c>
      <c r="B215" s="7">
        <v>3</v>
      </c>
      <c r="C215" s="7" t="s">
        <v>35</v>
      </c>
      <c r="D215" s="7" t="s">
        <v>253</v>
      </c>
      <c r="E215" s="7" t="s">
        <v>21</v>
      </c>
      <c r="F215" s="35">
        <v>0</v>
      </c>
      <c r="G215" s="15">
        <v>0</v>
      </c>
      <c r="H215" s="17">
        <v>731</v>
      </c>
      <c r="I215" s="15">
        <f>F215+G215+H215</f>
        <v>731</v>
      </c>
      <c r="J215" s="4">
        <v>0</v>
      </c>
      <c r="K215" s="4">
        <v>295</v>
      </c>
      <c r="L215" s="42">
        <v>0</v>
      </c>
      <c r="M215" s="7">
        <v>1</v>
      </c>
      <c r="N215" s="4">
        <f>J215+K215+L215</f>
        <v>295</v>
      </c>
      <c r="W215" s="27">
        <f>I215+N215+R215+V215</f>
        <v>1026</v>
      </c>
    </row>
    <row r="216" spans="1:23" x14ac:dyDescent="0.3">
      <c r="A216" s="7" t="s">
        <v>90</v>
      </c>
      <c r="B216" s="7">
        <v>4</v>
      </c>
      <c r="D216" s="7" t="s">
        <v>88</v>
      </c>
      <c r="E216" s="7" t="s">
        <v>21</v>
      </c>
      <c r="F216" s="35">
        <v>0</v>
      </c>
      <c r="G216" s="15">
        <v>520</v>
      </c>
      <c r="H216" s="17">
        <v>455</v>
      </c>
      <c r="I216" s="15">
        <f>F216+G216+H216</f>
        <v>975</v>
      </c>
      <c r="J216" s="4">
        <v>0</v>
      </c>
      <c r="K216" s="4">
        <v>0</v>
      </c>
      <c r="L216" s="42">
        <v>0</v>
      </c>
      <c r="M216" s="7">
        <v>0</v>
      </c>
      <c r="N216" s="4">
        <f>J216+K216+L216</f>
        <v>0</v>
      </c>
      <c r="W216" s="27">
        <f>I216+N216+R216+V216</f>
        <v>975</v>
      </c>
    </row>
    <row r="217" spans="1:23" x14ac:dyDescent="0.3">
      <c r="A217" s="7" t="s">
        <v>47</v>
      </c>
      <c r="B217" s="7">
        <v>1</v>
      </c>
      <c r="C217" s="7" t="s">
        <v>19</v>
      </c>
      <c r="D217" s="7" t="s">
        <v>43</v>
      </c>
      <c r="E217" s="7" t="s">
        <v>21</v>
      </c>
      <c r="F217" s="35">
        <v>900</v>
      </c>
      <c r="G217" s="15">
        <v>0</v>
      </c>
      <c r="H217" s="17">
        <v>0</v>
      </c>
      <c r="I217" s="15">
        <f>F217+G217+H217</f>
        <v>900</v>
      </c>
      <c r="J217" s="4">
        <v>0</v>
      </c>
      <c r="K217" s="4">
        <v>0</v>
      </c>
      <c r="L217" s="4">
        <v>0</v>
      </c>
      <c r="M217" s="7">
        <v>0</v>
      </c>
      <c r="N217" s="4">
        <f>J217+K217+L217</f>
        <v>0</v>
      </c>
      <c r="O217" s="29"/>
      <c r="W217" s="27">
        <f>I217+N217+R217+V217</f>
        <v>900</v>
      </c>
    </row>
    <row r="218" spans="1:23" x14ac:dyDescent="0.3">
      <c r="A218" s="7" t="s">
        <v>108</v>
      </c>
      <c r="B218" s="7">
        <v>1</v>
      </c>
      <c r="C218" s="7" t="s">
        <v>69</v>
      </c>
      <c r="D218" s="7" t="s">
        <v>101</v>
      </c>
      <c r="E218" s="7" t="s">
        <v>21</v>
      </c>
      <c r="F218" s="35">
        <v>0</v>
      </c>
      <c r="G218" s="15">
        <v>0</v>
      </c>
      <c r="H218" s="15">
        <v>425</v>
      </c>
      <c r="I218" s="18">
        <f>F218+G218+H218</f>
        <v>425</v>
      </c>
      <c r="J218" s="28">
        <v>450</v>
      </c>
      <c r="K218" s="28">
        <v>0</v>
      </c>
      <c r="L218" s="42">
        <v>0</v>
      </c>
      <c r="M218" s="7">
        <v>1</v>
      </c>
      <c r="N218" s="28">
        <f>J218+K218+L218</f>
        <v>450</v>
      </c>
      <c r="W218" s="27">
        <f>I218+N218+R218+V218</f>
        <v>875</v>
      </c>
    </row>
    <row r="219" spans="1:23" x14ac:dyDescent="0.3">
      <c r="A219" s="7" t="s">
        <v>325</v>
      </c>
      <c r="B219" s="7">
        <v>1</v>
      </c>
      <c r="C219" s="7" t="s">
        <v>35</v>
      </c>
      <c r="D219" s="7" t="s">
        <v>322</v>
      </c>
      <c r="E219" s="7" t="s">
        <v>21</v>
      </c>
      <c r="F219" s="35">
        <v>50</v>
      </c>
      <c r="G219" s="15">
        <v>0</v>
      </c>
      <c r="H219" s="17"/>
      <c r="I219" s="15">
        <f>F219+G219+H219</f>
        <v>50</v>
      </c>
      <c r="J219" s="4">
        <v>812</v>
      </c>
      <c r="K219" s="4">
        <v>0</v>
      </c>
      <c r="L219" s="42">
        <v>0</v>
      </c>
      <c r="M219" s="7">
        <v>0</v>
      </c>
      <c r="N219" s="4">
        <f>J219+K219+L219</f>
        <v>812</v>
      </c>
      <c r="W219" s="27">
        <f>I219+N219+R219+V219</f>
        <v>862</v>
      </c>
    </row>
    <row r="220" spans="1:23" x14ac:dyDescent="0.3">
      <c r="A220" s="7" t="s">
        <v>441</v>
      </c>
      <c r="B220" s="7">
        <v>4</v>
      </c>
      <c r="D220" s="7" t="s">
        <v>442</v>
      </c>
      <c r="E220" s="7" t="s">
        <v>21</v>
      </c>
      <c r="F220" s="35">
        <v>510</v>
      </c>
      <c r="G220" s="15">
        <v>350</v>
      </c>
      <c r="H220" s="17">
        <v>0</v>
      </c>
      <c r="I220" s="15">
        <f>F220+G220+H220</f>
        <v>860</v>
      </c>
      <c r="J220" s="4"/>
      <c r="K220" s="4"/>
      <c r="N220" s="4">
        <f>J220+K220+L220</f>
        <v>0</v>
      </c>
      <c r="W220" s="27">
        <f>I220+N220+R220+V220</f>
        <v>860</v>
      </c>
    </row>
    <row r="221" spans="1:23" x14ac:dyDescent="0.3">
      <c r="A221" s="7" t="s">
        <v>173</v>
      </c>
      <c r="B221" s="7">
        <v>3</v>
      </c>
      <c r="C221" s="7" t="s">
        <v>35</v>
      </c>
      <c r="D221" s="7" t="s">
        <v>169</v>
      </c>
      <c r="E221" s="7" t="s">
        <v>21</v>
      </c>
      <c r="F221" s="35">
        <v>858</v>
      </c>
      <c r="G221" s="15">
        <v>0</v>
      </c>
      <c r="H221" s="17">
        <v>0</v>
      </c>
      <c r="I221" s="15">
        <f>F221+G221+H221</f>
        <v>858</v>
      </c>
      <c r="J221" s="4">
        <v>0</v>
      </c>
      <c r="K221" s="4">
        <v>0</v>
      </c>
      <c r="L221" s="42">
        <v>0</v>
      </c>
      <c r="M221" s="7">
        <v>0</v>
      </c>
      <c r="N221" s="4">
        <f>J221+K221+L221</f>
        <v>0</v>
      </c>
      <c r="W221" s="27">
        <f>I221+N221+R221+V221</f>
        <v>858</v>
      </c>
    </row>
    <row r="222" spans="1:23" x14ac:dyDescent="0.3">
      <c r="A222" s="7" t="s">
        <v>326</v>
      </c>
      <c r="B222" s="7">
        <v>1</v>
      </c>
      <c r="C222" s="7" t="s">
        <v>35</v>
      </c>
      <c r="D222" s="7" t="s">
        <v>322</v>
      </c>
      <c r="E222" s="7" t="s">
        <v>21</v>
      </c>
      <c r="F222" s="35">
        <v>834</v>
      </c>
      <c r="G222" s="15">
        <v>0</v>
      </c>
      <c r="H222" s="17"/>
      <c r="I222" s="15">
        <f>F222+G222+H222</f>
        <v>834</v>
      </c>
      <c r="J222" s="4">
        <v>0</v>
      </c>
      <c r="K222" s="4">
        <v>0</v>
      </c>
      <c r="L222" s="42">
        <v>0</v>
      </c>
      <c r="M222" s="7">
        <v>0</v>
      </c>
      <c r="N222" s="4">
        <f>J222+K222+L222</f>
        <v>0</v>
      </c>
      <c r="W222" s="27">
        <f>I222+N222+R222+V222</f>
        <v>834</v>
      </c>
    </row>
    <row r="223" spans="1:23" x14ac:dyDescent="0.3">
      <c r="A223" s="9" t="s">
        <v>74</v>
      </c>
      <c r="B223" s="9">
        <v>3</v>
      </c>
      <c r="C223" s="9" t="s">
        <v>69</v>
      </c>
      <c r="D223" s="9" t="s">
        <v>73</v>
      </c>
      <c r="E223" s="7" t="s">
        <v>21</v>
      </c>
      <c r="F223" s="38">
        <v>0</v>
      </c>
      <c r="G223" s="19">
        <v>0</v>
      </c>
      <c r="H223" s="17">
        <v>0</v>
      </c>
      <c r="I223" s="15">
        <f>F223+G223+H223</f>
        <v>0</v>
      </c>
      <c r="J223" s="28">
        <v>0</v>
      </c>
      <c r="K223" s="28">
        <v>0</v>
      </c>
      <c r="L223" s="42">
        <v>833</v>
      </c>
      <c r="M223" s="7">
        <v>2</v>
      </c>
      <c r="N223" s="28">
        <f>J223+K223+L223</f>
        <v>833</v>
      </c>
      <c r="W223" s="27">
        <f>I223+N223+R223+V223</f>
        <v>833</v>
      </c>
    </row>
    <row r="224" spans="1:23" x14ac:dyDescent="0.3">
      <c r="A224" s="9" t="s">
        <v>422</v>
      </c>
      <c r="B224" s="9">
        <v>1</v>
      </c>
      <c r="C224" s="9" t="s">
        <v>19</v>
      </c>
      <c r="D224" s="9" t="s">
        <v>419</v>
      </c>
      <c r="E224" s="7" t="s">
        <v>21</v>
      </c>
      <c r="F224" s="38">
        <v>0</v>
      </c>
      <c r="G224" s="19">
        <v>0</v>
      </c>
      <c r="H224" s="17">
        <v>800</v>
      </c>
      <c r="I224" s="15">
        <f>F224+G224+H224</f>
        <v>800</v>
      </c>
      <c r="J224" s="4">
        <v>0</v>
      </c>
      <c r="K224" s="4">
        <v>0</v>
      </c>
      <c r="L224" s="42">
        <v>0</v>
      </c>
      <c r="M224" s="7">
        <v>0</v>
      </c>
      <c r="N224" s="4">
        <f>J224+K224+L224</f>
        <v>0</v>
      </c>
      <c r="O224" s="29"/>
      <c r="W224" s="27">
        <f>I224+N224+R224+V224</f>
        <v>800</v>
      </c>
    </row>
    <row r="225" spans="1:23" x14ac:dyDescent="0.3">
      <c r="A225" s="7" t="s">
        <v>327</v>
      </c>
      <c r="B225" s="7">
        <v>1</v>
      </c>
      <c r="C225" s="7" t="s">
        <v>35</v>
      </c>
      <c r="D225" s="7" t="s">
        <v>322</v>
      </c>
      <c r="E225" s="7" t="s">
        <v>21</v>
      </c>
      <c r="F225" s="35">
        <v>110</v>
      </c>
      <c r="G225" s="15">
        <v>0</v>
      </c>
      <c r="H225" s="17">
        <v>570</v>
      </c>
      <c r="I225" s="15">
        <f>F225+G225+H225</f>
        <v>680</v>
      </c>
      <c r="J225" s="4">
        <v>0</v>
      </c>
      <c r="K225" s="4">
        <v>0</v>
      </c>
      <c r="L225" s="42">
        <v>0</v>
      </c>
      <c r="M225" s="7">
        <v>0</v>
      </c>
      <c r="N225" s="4">
        <f>J225+K225+L225</f>
        <v>0</v>
      </c>
      <c r="W225" s="27">
        <f>I225+N225+R225+V225</f>
        <v>680</v>
      </c>
    </row>
    <row r="226" spans="1:23" x14ac:dyDescent="0.3">
      <c r="A226" s="9" t="s">
        <v>142</v>
      </c>
      <c r="B226" s="9">
        <v>2</v>
      </c>
      <c r="C226" s="9" t="s">
        <v>19</v>
      </c>
      <c r="D226" s="9" t="s">
        <v>138</v>
      </c>
      <c r="E226" s="7" t="s">
        <v>21</v>
      </c>
      <c r="F226" s="38">
        <v>0</v>
      </c>
      <c r="G226" s="19">
        <v>0</v>
      </c>
      <c r="H226" s="17">
        <v>625</v>
      </c>
      <c r="I226" s="15">
        <f>F226+G226+H226</f>
        <v>625</v>
      </c>
      <c r="J226" s="4">
        <v>0</v>
      </c>
      <c r="K226" s="4">
        <v>0</v>
      </c>
      <c r="L226" s="42">
        <v>0</v>
      </c>
      <c r="M226" s="7">
        <v>0</v>
      </c>
      <c r="N226" s="4">
        <f>J226+K226+L226</f>
        <v>0</v>
      </c>
      <c r="O226" s="29"/>
      <c r="W226" s="27">
        <f>I226+N226+R226+V226</f>
        <v>625</v>
      </c>
    </row>
    <row r="227" spans="1:23" x14ac:dyDescent="0.3">
      <c r="A227" s="9" t="s">
        <v>192</v>
      </c>
      <c r="B227" s="9">
        <v>3</v>
      </c>
      <c r="C227" s="9" t="s">
        <v>69</v>
      </c>
      <c r="D227" s="9" t="s">
        <v>190</v>
      </c>
      <c r="E227" s="7" t="s">
        <v>21</v>
      </c>
      <c r="F227" s="38">
        <v>0</v>
      </c>
      <c r="G227" s="19">
        <v>490</v>
      </c>
      <c r="H227" s="17">
        <v>0</v>
      </c>
      <c r="I227" s="15">
        <f>F227+G227+H227</f>
        <v>490</v>
      </c>
      <c r="J227" s="28">
        <v>0</v>
      </c>
      <c r="K227" s="28">
        <v>0</v>
      </c>
      <c r="L227" s="42">
        <v>0</v>
      </c>
      <c r="M227" s="7">
        <v>0</v>
      </c>
      <c r="N227" s="28">
        <f>J227+K227+L227</f>
        <v>0</v>
      </c>
      <c r="W227" s="27">
        <f>I227+N227+R227+V227</f>
        <v>490</v>
      </c>
    </row>
    <row r="228" spans="1:23" x14ac:dyDescent="0.3">
      <c r="A228" s="11" t="s">
        <v>193</v>
      </c>
      <c r="B228" s="9">
        <v>3</v>
      </c>
      <c r="C228" s="9" t="s">
        <v>69</v>
      </c>
      <c r="D228" s="9" t="s">
        <v>190</v>
      </c>
      <c r="E228" s="7" t="s">
        <v>21</v>
      </c>
      <c r="F228" s="38">
        <v>0</v>
      </c>
      <c r="G228" s="19">
        <v>400</v>
      </c>
      <c r="H228" s="17">
        <v>0</v>
      </c>
      <c r="I228" s="15">
        <f>F228+G228+H228</f>
        <v>400</v>
      </c>
      <c r="J228" s="28">
        <v>0</v>
      </c>
      <c r="K228" s="28">
        <v>0</v>
      </c>
      <c r="L228" s="42">
        <v>0</v>
      </c>
      <c r="M228" s="7">
        <v>0</v>
      </c>
      <c r="N228" s="28">
        <f>J228+K228+L228</f>
        <v>0</v>
      </c>
      <c r="W228" s="27">
        <f>I228+N228+R228+V228</f>
        <v>400</v>
      </c>
    </row>
    <row r="229" spans="1:23" x14ac:dyDescent="0.3">
      <c r="A229" s="7" t="s">
        <v>374</v>
      </c>
      <c r="B229" s="7">
        <v>3</v>
      </c>
      <c r="C229" s="7" t="s">
        <v>19</v>
      </c>
      <c r="D229" s="7" t="s">
        <v>369</v>
      </c>
      <c r="E229" s="7" t="s">
        <v>21</v>
      </c>
      <c r="F229" s="35">
        <v>0</v>
      </c>
      <c r="G229" s="15">
        <v>395</v>
      </c>
      <c r="H229" s="15">
        <v>0</v>
      </c>
      <c r="I229" s="15">
        <f>F229+G229+H229</f>
        <v>395</v>
      </c>
      <c r="J229" s="4">
        <v>0</v>
      </c>
      <c r="K229" s="4">
        <v>0</v>
      </c>
      <c r="L229" s="42">
        <v>0</v>
      </c>
      <c r="M229" s="7">
        <v>0</v>
      </c>
      <c r="N229" s="4">
        <f>J229+K229+L229</f>
        <v>0</v>
      </c>
      <c r="O229" s="29"/>
      <c r="W229" s="27">
        <f>I229+N229+R229+V229</f>
        <v>395</v>
      </c>
    </row>
    <row r="230" spans="1:23" x14ac:dyDescent="0.3">
      <c r="A230" s="7" t="s">
        <v>328</v>
      </c>
      <c r="B230" s="7">
        <v>1</v>
      </c>
      <c r="C230" s="7" t="s">
        <v>35</v>
      </c>
      <c r="D230" s="7" t="s">
        <v>322</v>
      </c>
      <c r="E230" s="7" t="s">
        <v>21</v>
      </c>
      <c r="F230" s="35">
        <v>0</v>
      </c>
      <c r="G230" s="15">
        <v>60</v>
      </c>
      <c r="H230" s="17"/>
      <c r="I230" s="15">
        <f>F230+G230+H230</f>
        <v>60</v>
      </c>
      <c r="J230" s="4">
        <v>0</v>
      </c>
      <c r="K230" s="4">
        <v>308</v>
      </c>
      <c r="L230" s="42">
        <v>0</v>
      </c>
      <c r="M230" s="7">
        <v>0</v>
      </c>
      <c r="N230" s="4">
        <f>J230+K230+L230</f>
        <v>308</v>
      </c>
      <c r="W230" s="27">
        <f>I230+N230+R230+V230</f>
        <v>368</v>
      </c>
    </row>
    <row r="231" spans="1:23" x14ac:dyDescent="0.3">
      <c r="A231" s="7" t="s">
        <v>396</v>
      </c>
      <c r="B231" s="7">
        <v>2</v>
      </c>
      <c r="C231" s="7" t="s">
        <v>35</v>
      </c>
      <c r="D231" s="7" t="s">
        <v>397</v>
      </c>
      <c r="E231" s="7" t="s">
        <v>21</v>
      </c>
      <c r="F231" s="35">
        <v>0</v>
      </c>
      <c r="G231" s="15">
        <v>80</v>
      </c>
      <c r="H231" s="17">
        <v>285</v>
      </c>
      <c r="I231" s="15">
        <f>F231+G231+H231</f>
        <v>365</v>
      </c>
      <c r="J231" s="4">
        <v>0</v>
      </c>
      <c r="K231" s="4">
        <v>0</v>
      </c>
      <c r="L231" s="42">
        <v>0</v>
      </c>
      <c r="M231" s="7">
        <v>0</v>
      </c>
      <c r="N231" s="4">
        <f>J231+K231+L231</f>
        <v>0</v>
      </c>
      <c r="W231" s="27">
        <f>I231+N231+R231+V231</f>
        <v>365</v>
      </c>
    </row>
    <row r="232" spans="1:23" x14ac:dyDescent="0.3">
      <c r="A232" s="9" t="s">
        <v>474</v>
      </c>
      <c r="B232" s="9">
        <v>4</v>
      </c>
      <c r="C232" s="9" t="s">
        <v>69</v>
      </c>
      <c r="D232" s="9" t="s">
        <v>473</v>
      </c>
      <c r="E232" s="7" t="s">
        <v>21</v>
      </c>
      <c r="F232" s="38">
        <v>175</v>
      </c>
      <c r="G232" s="19">
        <v>175</v>
      </c>
      <c r="H232" s="17">
        <v>0</v>
      </c>
      <c r="I232" s="15">
        <f>F232+G232+H232</f>
        <v>350</v>
      </c>
      <c r="J232" s="28">
        <v>0</v>
      </c>
      <c r="K232" s="28">
        <v>0</v>
      </c>
      <c r="L232" s="42">
        <v>0</v>
      </c>
      <c r="M232" s="7">
        <v>0</v>
      </c>
      <c r="N232" s="28">
        <f>J232+K232+L232</f>
        <v>0</v>
      </c>
      <c r="W232" s="27">
        <f>I232+N232+R232+V232</f>
        <v>350</v>
      </c>
    </row>
    <row r="233" spans="1:23" x14ac:dyDescent="0.3">
      <c r="A233" s="7" t="s">
        <v>392</v>
      </c>
      <c r="B233" s="7">
        <v>2</v>
      </c>
      <c r="C233" s="7" t="s">
        <v>35</v>
      </c>
      <c r="D233" s="7" t="s">
        <v>390</v>
      </c>
      <c r="E233" s="7" t="s">
        <v>21</v>
      </c>
      <c r="F233" s="35">
        <v>0</v>
      </c>
      <c r="G233" s="15">
        <v>343</v>
      </c>
      <c r="H233" s="17">
        <v>0</v>
      </c>
      <c r="I233" s="15">
        <f>F233+G233+H233</f>
        <v>343</v>
      </c>
      <c r="J233" s="4">
        <v>0</v>
      </c>
      <c r="K233" s="4">
        <v>0</v>
      </c>
      <c r="L233" s="42">
        <v>0</v>
      </c>
      <c r="M233" s="7">
        <v>0</v>
      </c>
      <c r="N233" s="4">
        <f>J233+K233+L233</f>
        <v>0</v>
      </c>
      <c r="W233" s="27">
        <f>I233+N233+R233+V233</f>
        <v>343</v>
      </c>
    </row>
    <row r="234" spans="1:23" x14ac:dyDescent="0.3">
      <c r="A234" s="7" t="s">
        <v>39</v>
      </c>
      <c r="B234" s="7">
        <v>2</v>
      </c>
      <c r="C234" s="7" t="s">
        <v>35</v>
      </c>
      <c r="D234" s="7" t="s">
        <v>38</v>
      </c>
      <c r="E234" s="7" t="s">
        <v>21</v>
      </c>
      <c r="F234" s="35">
        <v>329</v>
      </c>
      <c r="G234" s="15">
        <v>0</v>
      </c>
      <c r="H234" s="17"/>
      <c r="I234" s="15">
        <f>F234+G234+H234</f>
        <v>329</v>
      </c>
      <c r="J234" s="4">
        <v>0</v>
      </c>
      <c r="K234" s="4">
        <v>0</v>
      </c>
      <c r="L234" s="42">
        <v>0</v>
      </c>
      <c r="M234" s="7">
        <v>0</v>
      </c>
      <c r="N234" s="4">
        <f>J234+K234+L234</f>
        <v>0</v>
      </c>
      <c r="W234" s="27">
        <f>I234+N234+R234+V234</f>
        <v>329</v>
      </c>
    </row>
    <row r="235" spans="1:23" x14ac:dyDescent="0.3">
      <c r="A235" s="9" t="s">
        <v>433</v>
      </c>
      <c r="B235" s="9">
        <v>3</v>
      </c>
      <c r="C235" s="9" t="s">
        <v>69</v>
      </c>
      <c r="D235" s="9" t="s">
        <v>432</v>
      </c>
      <c r="E235" s="7" t="s">
        <v>21</v>
      </c>
      <c r="F235" s="38">
        <v>326</v>
      </c>
      <c r="G235" s="19">
        <v>0</v>
      </c>
      <c r="H235" s="17">
        <v>0</v>
      </c>
      <c r="I235" s="15">
        <f>F235+G235+H235</f>
        <v>326</v>
      </c>
      <c r="J235" s="28">
        <v>0</v>
      </c>
      <c r="K235" s="28">
        <v>0</v>
      </c>
      <c r="L235" s="42">
        <v>0</v>
      </c>
      <c r="M235" s="7">
        <v>0</v>
      </c>
      <c r="N235" s="28">
        <f>J235+K235+L235</f>
        <v>0</v>
      </c>
      <c r="W235" s="27">
        <f>I235+N235+R235+V235</f>
        <v>326</v>
      </c>
    </row>
    <row r="236" spans="1:23" x14ac:dyDescent="0.3">
      <c r="A236" s="9" t="s">
        <v>72</v>
      </c>
      <c r="B236" s="9">
        <v>3</v>
      </c>
      <c r="C236" s="9" t="s">
        <v>69</v>
      </c>
      <c r="D236" s="9" t="s">
        <v>73</v>
      </c>
      <c r="E236" s="7" t="s">
        <v>21</v>
      </c>
      <c r="F236" s="38">
        <v>280</v>
      </c>
      <c r="G236" s="19">
        <v>0</v>
      </c>
      <c r="H236" s="17">
        <v>0</v>
      </c>
      <c r="I236" s="15">
        <f>F236+G236+H236</f>
        <v>280</v>
      </c>
      <c r="J236" s="28">
        <v>0</v>
      </c>
      <c r="K236" s="28">
        <v>0</v>
      </c>
      <c r="M236" s="7">
        <v>0</v>
      </c>
      <c r="N236" s="28">
        <f>J236+K236+L236</f>
        <v>0</v>
      </c>
      <c r="W236" s="27">
        <f>I236+N236+R236+V236</f>
        <v>280</v>
      </c>
    </row>
    <row r="237" spans="1:23" x14ac:dyDescent="0.3">
      <c r="A237" s="7" t="s">
        <v>48</v>
      </c>
      <c r="B237" s="7">
        <v>1</v>
      </c>
      <c r="C237" s="7" t="s">
        <v>19</v>
      </c>
      <c r="D237" s="7" t="s">
        <v>43</v>
      </c>
      <c r="E237" s="7" t="s">
        <v>21</v>
      </c>
      <c r="F237" s="35">
        <v>250</v>
      </c>
      <c r="G237" s="15">
        <v>0</v>
      </c>
      <c r="H237" s="15">
        <v>0</v>
      </c>
      <c r="I237" s="15">
        <f>F237+G237+H237</f>
        <v>250</v>
      </c>
      <c r="J237" s="4">
        <v>0</v>
      </c>
      <c r="K237" s="4">
        <v>0</v>
      </c>
      <c r="L237" s="4">
        <v>0</v>
      </c>
      <c r="M237" s="7">
        <v>0</v>
      </c>
      <c r="N237" s="4">
        <f>J237+K237+L237</f>
        <v>0</v>
      </c>
      <c r="O237" s="29"/>
      <c r="W237" s="27">
        <f>I237+N237+R237+V237</f>
        <v>250</v>
      </c>
    </row>
    <row r="238" spans="1:23" x14ac:dyDescent="0.3">
      <c r="A238" s="7" t="s">
        <v>393</v>
      </c>
      <c r="B238" s="7">
        <v>2</v>
      </c>
      <c r="C238" s="7" t="s">
        <v>35</v>
      </c>
      <c r="D238" s="7" t="s">
        <v>390</v>
      </c>
      <c r="E238" s="7" t="s">
        <v>21</v>
      </c>
      <c r="F238" s="35">
        <v>0</v>
      </c>
      <c r="G238" s="15">
        <v>25</v>
      </c>
      <c r="H238" s="17">
        <v>0</v>
      </c>
      <c r="I238" s="15">
        <f>F238+G238+H238</f>
        <v>25</v>
      </c>
      <c r="J238" s="4">
        <v>0</v>
      </c>
      <c r="K238" s="4">
        <v>0</v>
      </c>
      <c r="L238" s="42">
        <v>0</v>
      </c>
      <c r="M238" s="7">
        <v>0</v>
      </c>
      <c r="N238" s="4">
        <f>J238+K238+L238</f>
        <v>0</v>
      </c>
      <c r="W238" s="27">
        <f>I238+N238+R238+V238</f>
        <v>25</v>
      </c>
    </row>
    <row r="239" spans="1:23" x14ac:dyDescent="0.3">
      <c r="A239" s="9" t="s">
        <v>405</v>
      </c>
      <c r="B239" s="9">
        <v>2</v>
      </c>
      <c r="C239" s="9" t="s">
        <v>69</v>
      </c>
      <c r="D239" s="9" t="s">
        <v>399</v>
      </c>
      <c r="E239" s="7" t="s">
        <v>21</v>
      </c>
      <c r="F239" s="38">
        <v>0</v>
      </c>
      <c r="G239" s="19">
        <v>0</v>
      </c>
      <c r="H239" s="17">
        <v>0</v>
      </c>
      <c r="I239" s="15">
        <f>F239+G239+H239</f>
        <v>0</v>
      </c>
      <c r="J239" s="28">
        <v>0</v>
      </c>
      <c r="K239" s="28">
        <v>0</v>
      </c>
      <c r="L239" s="42">
        <v>0</v>
      </c>
      <c r="M239" s="7">
        <v>2</v>
      </c>
      <c r="N239" s="28">
        <f>J239+K239+L239</f>
        <v>0</v>
      </c>
      <c r="W239" s="27">
        <f>I239+N239+R239+V239</f>
        <v>0</v>
      </c>
    </row>
    <row r="240" spans="1:23" x14ac:dyDescent="0.3">
      <c r="A240" s="7" t="s">
        <v>67</v>
      </c>
      <c r="B240" s="7">
        <v>2</v>
      </c>
      <c r="C240" s="7" t="s">
        <v>35</v>
      </c>
      <c r="D240" s="7" t="s">
        <v>66</v>
      </c>
      <c r="E240" s="7" t="s">
        <v>21</v>
      </c>
      <c r="F240" s="35">
        <v>0</v>
      </c>
      <c r="G240" s="15">
        <v>0</v>
      </c>
      <c r="H240" s="17">
        <v>0</v>
      </c>
      <c r="I240" s="15">
        <f>F240+G240+H240</f>
        <v>0</v>
      </c>
      <c r="J240" s="4">
        <v>0</v>
      </c>
      <c r="K240" s="4">
        <v>0</v>
      </c>
      <c r="L240" s="42">
        <v>0</v>
      </c>
      <c r="M240" s="7">
        <v>0</v>
      </c>
      <c r="N240" s="4">
        <f>J240+K240+L240</f>
        <v>0</v>
      </c>
      <c r="W240" s="27">
        <f>I240+N240+R240+V240</f>
        <v>0</v>
      </c>
    </row>
    <row r="241" spans="1:23" x14ac:dyDescent="0.3">
      <c r="A241" s="11" t="s">
        <v>163</v>
      </c>
      <c r="B241" s="9">
        <v>4</v>
      </c>
      <c r="C241" s="9" t="s">
        <v>19</v>
      </c>
      <c r="D241" s="9" t="s">
        <v>164</v>
      </c>
      <c r="E241" s="7" t="s">
        <v>21</v>
      </c>
      <c r="F241" s="38">
        <v>0</v>
      </c>
      <c r="G241" s="19">
        <v>0</v>
      </c>
      <c r="H241" s="17">
        <v>0</v>
      </c>
      <c r="I241" s="15">
        <f>F241+G241+H241</f>
        <v>0</v>
      </c>
      <c r="J241" s="4">
        <v>0</v>
      </c>
      <c r="K241" s="4">
        <v>0</v>
      </c>
      <c r="L241" s="42">
        <v>0</v>
      </c>
      <c r="M241" s="7">
        <v>0</v>
      </c>
      <c r="N241" s="4">
        <f>J241+K241+L241</f>
        <v>0</v>
      </c>
      <c r="O241" s="29"/>
      <c r="W241" s="27">
        <f>I241+N241+R241+V241</f>
        <v>0</v>
      </c>
    </row>
    <row r="242" spans="1:23" x14ac:dyDescent="0.3">
      <c r="A242" s="9" t="s">
        <v>381</v>
      </c>
      <c r="B242" s="9">
        <v>3</v>
      </c>
      <c r="C242" s="9" t="s">
        <v>69</v>
      </c>
      <c r="D242" s="9" t="s">
        <v>380</v>
      </c>
      <c r="E242" s="7" t="s">
        <v>21</v>
      </c>
      <c r="F242" s="38">
        <v>-906</v>
      </c>
      <c r="G242" s="19">
        <v>0</v>
      </c>
      <c r="H242" s="17">
        <v>0</v>
      </c>
      <c r="I242" s="15">
        <f>F242+G242+H242</f>
        <v>-906</v>
      </c>
      <c r="J242" s="28">
        <v>0</v>
      </c>
      <c r="K242" s="28">
        <v>255</v>
      </c>
      <c r="L242" s="42">
        <v>578</v>
      </c>
      <c r="M242" s="7">
        <v>6</v>
      </c>
      <c r="N242" s="28">
        <f>J242+K242+L242</f>
        <v>833</v>
      </c>
      <c r="W242" s="27">
        <f>I242+N242+R242+V242</f>
        <v>-73</v>
      </c>
    </row>
    <row r="243" spans="1:23" x14ac:dyDescent="0.3">
      <c r="A243" s="7" t="s">
        <v>329</v>
      </c>
      <c r="B243" s="7">
        <v>1</v>
      </c>
      <c r="C243" s="7" t="s">
        <v>35</v>
      </c>
      <c r="D243" s="7" t="s">
        <v>322</v>
      </c>
      <c r="E243" s="7" t="s">
        <v>21</v>
      </c>
      <c r="F243" s="35">
        <v>0</v>
      </c>
      <c r="G243" s="15">
        <v>450</v>
      </c>
      <c r="H243" s="17"/>
      <c r="I243" s="15">
        <f>F243+G243+H243</f>
        <v>450</v>
      </c>
      <c r="J243" s="4">
        <v>0</v>
      </c>
      <c r="K243" s="4">
        <v>-917</v>
      </c>
      <c r="L243" s="42">
        <v>115</v>
      </c>
      <c r="M243" s="7">
        <v>0</v>
      </c>
      <c r="N243" s="4">
        <f>J243+K243+L243</f>
        <v>-802</v>
      </c>
      <c r="W243" s="27">
        <f>I243+N243+R243+V243</f>
        <v>-352</v>
      </c>
    </row>
    <row r="244" spans="1:23" x14ac:dyDescent="0.3">
      <c r="A244" s="7" t="s">
        <v>315</v>
      </c>
      <c r="B244" s="7">
        <v>1</v>
      </c>
      <c r="C244" s="7" t="s">
        <v>35</v>
      </c>
      <c r="D244" s="7" t="s">
        <v>316</v>
      </c>
      <c r="E244" s="7" t="s">
        <v>21</v>
      </c>
      <c r="F244" s="35">
        <v>0</v>
      </c>
      <c r="G244" s="15">
        <v>0</v>
      </c>
      <c r="H244" s="17">
        <v>450</v>
      </c>
      <c r="I244" s="15">
        <v>450</v>
      </c>
      <c r="J244" s="4">
        <v>1205</v>
      </c>
      <c r="K244" s="4">
        <v>6540</v>
      </c>
      <c r="L244" s="42">
        <v>0</v>
      </c>
      <c r="M244" s="7">
        <v>14</v>
      </c>
      <c r="N244" s="4"/>
      <c r="W244" s="27"/>
    </row>
    <row r="245" spans="1:23" x14ac:dyDescent="0.3">
      <c r="A245" s="9" t="s">
        <v>71</v>
      </c>
      <c r="B245" s="9">
        <v>1</v>
      </c>
      <c r="C245" s="9" t="s">
        <v>69</v>
      </c>
      <c r="D245" s="9" t="s">
        <v>70</v>
      </c>
      <c r="E245" s="7" t="s">
        <v>21</v>
      </c>
      <c r="F245" s="38">
        <v>0</v>
      </c>
      <c r="G245" s="19">
        <v>0</v>
      </c>
      <c r="H245" s="17">
        <v>0</v>
      </c>
      <c r="I245" s="15">
        <f>F245+G245+H245</f>
        <v>0</v>
      </c>
      <c r="J245" s="28">
        <v>295</v>
      </c>
      <c r="K245" s="28">
        <v>0</v>
      </c>
      <c r="L245" s="42">
        <v>2811</v>
      </c>
      <c r="M245" s="7">
        <v>5</v>
      </c>
      <c r="N245" s="28">
        <f>J245+K245+L245</f>
        <v>3106</v>
      </c>
      <c r="W245" s="27"/>
    </row>
    <row r="246" spans="1:23" x14ac:dyDescent="0.3">
      <c r="A246" s="9" t="s">
        <v>161</v>
      </c>
      <c r="B246" s="9">
        <v>1</v>
      </c>
      <c r="C246" s="9" t="s">
        <v>69</v>
      </c>
      <c r="D246" s="9" t="s">
        <v>155</v>
      </c>
      <c r="E246" s="7" t="s">
        <v>21</v>
      </c>
      <c r="F246" s="38">
        <v>0</v>
      </c>
      <c r="G246" s="19">
        <v>0</v>
      </c>
      <c r="H246" s="17">
        <v>0</v>
      </c>
      <c r="I246" s="15">
        <v>0</v>
      </c>
      <c r="J246" s="28">
        <v>0</v>
      </c>
      <c r="K246" s="28">
        <v>305</v>
      </c>
      <c r="L246" s="42">
        <v>3106</v>
      </c>
      <c r="M246" s="7">
        <v>4</v>
      </c>
      <c r="N246" s="28">
        <f>J246+K246+L246</f>
        <v>3411</v>
      </c>
      <c r="W246" s="27"/>
    </row>
    <row r="247" spans="1:23" x14ac:dyDescent="0.3">
      <c r="A247" s="9" t="s">
        <v>119</v>
      </c>
      <c r="B247" s="9">
        <v>1</v>
      </c>
      <c r="C247" s="9" t="s">
        <v>69</v>
      </c>
      <c r="D247" s="9" t="s">
        <v>115</v>
      </c>
      <c r="E247" s="7" t="s">
        <v>21</v>
      </c>
      <c r="F247" s="38">
        <v>0</v>
      </c>
      <c r="G247" s="19">
        <v>0</v>
      </c>
      <c r="H247" s="15">
        <v>0</v>
      </c>
      <c r="I247" s="15">
        <v>0</v>
      </c>
      <c r="J247" s="28">
        <v>0</v>
      </c>
      <c r="K247" s="28">
        <v>859</v>
      </c>
      <c r="L247" s="42">
        <v>0</v>
      </c>
      <c r="M247" s="7">
        <v>2</v>
      </c>
      <c r="N247" s="28">
        <f>J247+K247+L247</f>
        <v>859</v>
      </c>
      <c r="W247" s="27"/>
    </row>
    <row r="248" spans="1:23" hidden="1" x14ac:dyDescent="0.3">
      <c r="A248" s="7" t="s">
        <v>12</v>
      </c>
      <c r="B248" s="7">
        <v>9</v>
      </c>
      <c r="C248" s="7" t="s">
        <v>13</v>
      </c>
      <c r="D248" s="7" t="s">
        <v>14</v>
      </c>
      <c r="E248" s="7" t="s">
        <v>15</v>
      </c>
      <c r="F248" s="35">
        <v>0</v>
      </c>
      <c r="G248" s="15">
        <v>0</v>
      </c>
      <c r="H248" s="17">
        <v>0</v>
      </c>
      <c r="I248" s="15">
        <f>F248+G248+H248</f>
        <v>0</v>
      </c>
      <c r="J248" s="4">
        <v>5000</v>
      </c>
      <c r="K248" s="4">
        <v>4228</v>
      </c>
      <c r="L248" s="7">
        <v>1696</v>
      </c>
      <c r="N248" s="4">
        <f>J248+K248+L248</f>
        <v>10924</v>
      </c>
      <c r="W248" s="27">
        <f>I248+N248+R248+V248</f>
        <v>10924</v>
      </c>
    </row>
    <row r="249" spans="1:23" hidden="1" x14ac:dyDescent="0.3">
      <c r="A249" s="7" t="s">
        <v>16</v>
      </c>
      <c r="B249" s="7">
        <v>9</v>
      </c>
      <c r="C249" s="7" t="s">
        <v>13</v>
      </c>
      <c r="D249" s="7" t="s">
        <v>14</v>
      </c>
      <c r="E249" s="7" t="s">
        <v>15</v>
      </c>
      <c r="F249" s="35">
        <v>0</v>
      </c>
      <c r="G249" s="15">
        <v>1839</v>
      </c>
      <c r="H249" s="31">
        <v>0</v>
      </c>
      <c r="I249" s="15">
        <f>F249+G249+H249</f>
        <v>1839</v>
      </c>
      <c r="J249" s="4">
        <v>1678</v>
      </c>
      <c r="K249" s="4">
        <v>0</v>
      </c>
      <c r="L249" s="7">
        <v>4684</v>
      </c>
      <c r="N249" s="4">
        <f>J249+K249+L249</f>
        <v>6362</v>
      </c>
      <c r="W249" s="27">
        <f>I249+N249+R249+V249</f>
        <v>8201</v>
      </c>
    </row>
    <row r="250" spans="1:23" hidden="1" x14ac:dyDescent="0.3">
      <c r="A250" s="7" t="s">
        <v>17</v>
      </c>
      <c r="B250" s="7">
        <v>9</v>
      </c>
      <c r="C250" s="7" t="s">
        <v>13</v>
      </c>
      <c r="D250" s="7" t="s">
        <v>14</v>
      </c>
      <c r="E250" s="7" t="s">
        <v>15</v>
      </c>
      <c r="F250" s="35">
        <v>0</v>
      </c>
      <c r="G250" s="15">
        <v>217</v>
      </c>
      <c r="H250" s="17">
        <v>215</v>
      </c>
      <c r="I250" s="15">
        <f>F250+G250+H250</f>
        <v>432</v>
      </c>
      <c r="J250" s="4">
        <v>2371</v>
      </c>
      <c r="K250" s="15">
        <v>0</v>
      </c>
      <c r="L250" s="7">
        <v>273</v>
      </c>
      <c r="N250" s="4">
        <f>J250+K250+L250</f>
        <v>2644</v>
      </c>
      <c r="W250" s="27">
        <f>I250+N250+R250+V250</f>
        <v>3076</v>
      </c>
    </row>
    <row r="251" spans="1:23" x14ac:dyDescent="0.3">
      <c r="A251" s="9" t="s">
        <v>162</v>
      </c>
      <c r="B251" s="9">
        <v>1</v>
      </c>
      <c r="C251" s="9" t="s">
        <v>69</v>
      </c>
      <c r="D251" s="9" t="s">
        <v>155</v>
      </c>
      <c r="E251" s="7" t="s">
        <v>21</v>
      </c>
      <c r="F251" s="38">
        <v>0</v>
      </c>
      <c r="G251" s="19">
        <v>0</v>
      </c>
      <c r="H251" s="17">
        <v>0</v>
      </c>
      <c r="I251" s="15">
        <v>0</v>
      </c>
      <c r="J251" s="28">
        <v>0</v>
      </c>
      <c r="K251" s="28">
        <v>0</v>
      </c>
      <c r="L251" s="42">
        <v>1447</v>
      </c>
      <c r="M251" s="7">
        <v>2</v>
      </c>
      <c r="N251" s="28">
        <f>J251+K251+L251</f>
        <v>1447</v>
      </c>
      <c r="W251" s="27"/>
    </row>
    <row r="252" spans="1:23" x14ac:dyDescent="0.3">
      <c r="A252" s="9" t="s">
        <v>143</v>
      </c>
      <c r="B252" s="9">
        <v>2</v>
      </c>
      <c r="C252" s="9" t="s">
        <v>19</v>
      </c>
      <c r="D252" s="9" t="s">
        <v>138</v>
      </c>
      <c r="E252" s="7" t="s">
        <v>21</v>
      </c>
      <c r="F252" s="38">
        <v>0</v>
      </c>
      <c r="G252" s="19">
        <v>0</v>
      </c>
      <c r="H252" s="17">
        <v>0</v>
      </c>
      <c r="I252" s="15">
        <f>F252+G252+H252</f>
        <v>0</v>
      </c>
      <c r="J252" s="4">
        <v>495</v>
      </c>
      <c r="K252" s="4">
        <v>480</v>
      </c>
      <c r="L252" s="42">
        <v>6150</v>
      </c>
      <c r="M252" s="7">
        <v>6</v>
      </c>
      <c r="N252" s="4">
        <f>J252+K252+L252</f>
        <v>7125</v>
      </c>
      <c r="O252" s="29"/>
      <c r="W252" s="27"/>
    </row>
    <row r="253" spans="1:23" x14ac:dyDescent="0.3">
      <c r="A253" s="7" t="s">
        <v>464</v>
      </c>
      <c r="B253" s="7">
        <v>2</v>
      </c>
      <c r="C253" s="7" t="s">
        <v>465</v>
      </c>
      <c r="D253" s="7" t="s">
        <v>462</v>
      </c>
      <c r="E253" s="7" t="s">
        <v>21</v>
      </c>
      <c r="G253" s="15"/>
      <c r="H253" s="12"/>
      <c r="I253" s="15"/>
      <c r="J253" s="4"/>
      <c r="K253" s="4">
        <v>0</v>
      </c>
      <c r="L253" s="42">
        <v>1820</v>
      </c>
      <c r="M253" s="7">
        <v>5</v>
      </c>
      <c r="N253" s="4"/>
      <c r="O253" s="29"/>
      <c r="W253" s="27"/>
    </row>
    <row r="254" spans="1:23" x14ac:dyDescent="0.3">
      <c r="A254" s="7" t="s">
        <v>395</v>
      </c>
      <c r="B254" s="7">
        <v>2</v>
      </c>
      <c r="C254" s="7" t="s">
        <v>35</v>
      </c>
      <c r="D254" s="7" t="s">
        <v>390</v>
      </c>
      <c r="E254" s="7" t="s">
        <v>21</v>
      </c>
      <c r="G254" s="15"/>
      <c r="H254" s="17"/>
      <c r="I254" s="15">
        <f>F254+G254+H254</f>
        <v>0</v>
      </c>
      <c r="J254" s="4"/>
      <c r="K254" s="4">
        <v>217</v>
      </c>
      <c r="L254" s="42">
        <v>554</v>
      </c>
      <c r="M254" s="7">
        <v>4</v>
      </c>
      <c r="N254" s="4">
        <f>J254+K254+L254</f>
        <v>771</v>
      </c>
      <c r="W254" s="27"/>
    </row>
    <row r="255" spans="1:23" x14ac:dyDescent="0.3">
      <c r="A255" s="7" t="s">
        <v>394</v>
      </c>
      <c r="B255" s="7">
        <v>2</v>
      </c>
      <c r="C255" s="7" t="s">
        <v>35</v>
      </c>
      <c r="D255" s="7" t="s">
        <v>390</v>
      </c>
      <c r="E255" s="7" t="s">
        <v>21</v>
      </c>
      <c r="G255" s="15"/>
      <c r="H255" s="17"/>
      <c r="I255" s="15">
        <f>F255+G255+H255</f>
        <v>0</v>
      </c>
      <c r="J255" s="4"/>
      <c r="K255" s="4">
        <v>496</v>
      </c>
      <c r="L255" s="42">
        <v>834</v>
      </c>
      <c r="M255" s="7">
        <v>3</v>
      </c>
      <c r="N255" s="4">
        <f>J255+K255+L255</f>
        <v>1330</v>
      </c>
      <c r="W255" s="27"/>
    </row>
    <row r="256" spans="1:23" x14ac:dyDescent="0.3">
      <c r="A256" s="7" t="s">
        <v>113</v>
      </c>
      <c r="B256" s="7">
        <v>2</v>
      </c>
      <c r="C256" s="7" t="s">
        <v>69</v>
      </c>
      <c r="D256" s="7" t="s">
        <v>110</v>
      </c>
      <c r="E256" s="7" t="s">
        <v>21</v>
      </c>
      <c r="F256" s="35">
        <v>0</v>
      </c>
      <c r="G256" s="15">
        <v>0</v>
      </c>
      <c r="H256" s="15">
        <v>0</v>
      </c>
      <c r="I256" s="15">
        <v>0</v>
      </c>
      <c r="J256" s="28">
        <v>0</v>
      </c>
      <c r="K256" s="28">
        <v>0</v>
      </c>
      <c r="L256" s="42">
        <v>0</v>
      </c>
      <c r="M256" s="7">
        <v>1</v>
      </c>
      <c r="N256" s="28">
        <f>J256+K256+L256</f>
        <v>0</v>
      </c>
      <c r="W256" s="27"/>
    </row>
    <row r="257" spans="1:23" hidden="1" x14ac:dyDescent="0.3">
      <c r="A257" s="7" t="s">
        <v>40</v>
      </c>
      <c r="B257" s="7">
        <v>9</v>
      </c>
      <c r="C257" s="7" t="s">
        <v>13</v>
      </c>
      <c r="D257" s="7" t="s">
        <v>41</v>
      </c>
      <c r="E257" s="7" t="s">
        <v>15</v>
      </c>
      <c r="F257" s="35">
        <v>0</v>
      </c>
      <c r="G257" s="15">
        <v>0</v>
      </c>
      <c r="H257" s="17">
        <v>0</v>
      </c>
      <c r="I257" s="15">
        <f>F257+G257+H257</f>
        <v>0</v>
      </c>
      <c r="J257" s="4">
        <v>0</v>
      </c>
      <c r="K257" s="4">
        <v>0</v>
      </c>
      <c r="L257" s="7">
        <v>0</v>
      </c>
      <c r="N257" s="4">
        <f>J257+K257+L257</f>
        <v>0</v>
      </c>
      <c r="W257" s="27">
        <f>I257+N257+R257+V257</f>
        <v>0</v>
      </c>
    </row>
    <row r="258" spans="1:23" hidden="1" x14ac:dyDescent="0.3">
      <c r="A258" s="7" t="s">
        <v>50</v>
      </c>
      <c r="B258" s="7">
        <v>9</v>
      </c>
      <c r="C258" s="7" t="s">
        <v>13</v>
      </c>
      <c r="D258" s="7" t="s">
        <v>51</v>
      </c>
      <c r="E258" s="7" t="s">
        <v>15</v>
      </c>
      <c r="F258" s="35">
        <v>0</v>
      </c>
      <c r="G258" s="15">
        <v>4056</v>
      </c>
      <c r="H258" s="17">
        <v>8432</v>
      </c>
      <c r="I258" s="15">
        <f>F258+G258+H258</f>
        <v>12488</v>
      </c>
      <c r="J258" s="4">
        <v>1399</v>
      </c>
      <c r="K258" s="4">
        <v>4545</v>
      </c>
      <c r="L258" s="7">
        <v>5212</v>
      </c>
      <c r="N258" s="4">
        <f>J258+K258+L258</f>
        <v>11156</v>
      </c>
      <c r="W258" s="27">
        <f>I258+N258+R258+V258</f>
        <v>23644</v>
      </c>
    </row>
    <row r="259" spans="1:23" hidden="1" x14ac:dyDescent="0.3">
      <c r="A259" s="7" t="s">
        <v>52</v>
      </c>
      <c r="B259" s="7">
        <v>2</v>
      </c>
      <c r="C259" s="7" t="s">
        <v>13</v>
      </c>
      <c r="D259" s="7" t="s">
        <v>53</v>
      </c>
      <c r="E259" s="7" t="s">
        <v>54</v>
      </c>
      <c r="F259" s="35">
        <v>9200</v>
      </c>
      <c r="G259" s="15">
        <v>0</v>
      </c>
      <c r="H259" s="17">
        <v>11575</v>
      </c>
      <c r="I259" s="15">
        <f>F259+G259+H259</f>
        <v>20775</v>
      </c>
      <c r="J259" s="4">
        <v>7459</v>
      </c>
      <c r="K259" s="4">
        <v>12755</v>
      </c>
      <c r="L259" s="7">
        <v>9485</v>
      </c>
      <c r="N259" s="4">
        <f>J259+K259+L259</f>
        <v>29699</v>
      </c>
      <c r="W259" s="27">
        <f>I259+N259+R259+V259</f>
        <v>50474</v>
      </c>
    </row>
    <row r="260" spans="1:23" hidden="1" x14ac:dyDescent="0.3">
      <c r="A260" s="7" t="s">
        <v>55</v>
      </c>
      <c r="B260" s="7">
        <v>2</v>
      </c>
      <c r="C260" s="7" t="s">
        <v>13</v>
      </c>
      <c r="D260" s="7" t="s">
        <v>53</v>
      </c>
      <c r="E260" s="7" t="s">
        <v>54</v>
      </c>
      <c r="F260" s="35">
        <v>0</v>
      </c>
      <c r="G260" s="15">
        <v>0</v>
      </c>
      <c r="H260" s="17">
        <v>1454</v>
      </c>
      <c r="I260" s="15">
        <f>F260+G260+H260</f>
        <v>1454</v>
      </c>
      <c r="J260" s="4">
        <v>23460</v>
      </c>
      <c r="K260" s="4">
        <v>0</v>
      </c>
      <c r="L260" s="7">
        <v>0</v>
      </c>
      <c r="N260" s="4">
        <f>J260+K260+L260</f>
        <v>23460</v>
      </c>
      <c r="W260" s="27">
        <f>I260+N260+R260+V260</f>
        <v>24914</v>
      </c>
    </row>
    <row r="261" spans="1:23" hidden="1" x14ac:dyDescent="0.3">
      <c r="A261" s="7" t="s">
        <v>56</v>
      </c>
      <c r="B261" s="7">
        <v>2</v>
      </c>
      <c r="C261" s="7" t="s">
        <v>13</v>
      </c>
      <c r="D261" s="7" t="s">
        <v>53</v>
      </c>
      <c r="E261" s="7" t="s">
        <v>54</v>
      </c>
      <c r="F261" s="35">
        <v>5170</v>
      </c>
      <c r="G261" s="15">
        <v>585</v>
      </c>
      <c r="H261" s="17">
        <v>707</v>
      </c>
      <c r="I261" s="15">
        <f>F261+G261+H261</f>
        <v>6462</v>
      </c>
      <c r="J261" s="4">
        <v>2782</v>
      </c>
      <c r="K261" s="4">
        <v>1317</v>
      </c>
      <c r="L261" s="7">
        <v>2908</v>
      </c>
      <c r="N261" s="4">
        <f>J261+K261+L261</f>
        <v>7007</v>
      </c>
      <c r="W261" s="27">
        <f>I261+N261+R261+V261</f>
        <v>13469</v>
      </c>
    </row>
    <row r="262" spans="1:23" hidden="1" x14ac:dyDescent="0.3">
      <c r="A262" s="7" t="s">
        <v>57</v>
      </c>
      <c r="B262" s="7">
        <v>2</v>
      </c>
      <c r="C262" s="7" t="s">
        <v>13</v>
      </c>
      <c r="D262" s="7" t="s">
        <v>53</v>
      </c>
      <c r="E262" s="7" t="s">
        <v>54</v>
      </c>
      <c r="F262" s="35">
        <v>525</v>
      </c>
      <c r="G262" s="15">
        <v>1580</v>
      </c>
      <c r="H262" s="17">
        <v>615</v>
      </c>
      <c r="I262" s="15">
        <f>F262+G262+H262</f>
        <v>2720</v>
      </c>
      <c r="J262" s="4">
        <v>1420</v>
      </c>
      <c r="K262" s="4">
        <v>165</v>
      </c>
      <c r="L262" s="7">
        <v>0</v>
      </c>
      <c r="N262" s="4">
        <f>J262+K262+L262</f>
        <v>1585</v>
      </c>
      <c r="W262" s="27">
        <f>I262+N262+R262+V262</f>
        <v>4305</v>
      </c>
    </row>
    <row r="263" spans="1:23" hidden="1" x14ac:dyDescent="0.3">
      <c r="A263" s="7" t="s">
        <v>58</v>
      </c>
      <c r="B263" s="7">
        <v>2</v>
      </c>
      <c r="C263" s="7" t="s">
        <v>13</v>
      </c>
      <c r="D263" s="7" t="s">
        <v>53</v>
      </c>
      <c r="E263" s="7" t="s">
        <v>54</v>
      </c>
      <c r="F263" s="35">
        <v>0</v>
      </c>
      <c r="G263" s="15">
        <v>0</v>
      </c>
      <c r="H263" s="17">
        <v>760</v>
      </c>
      <c r="I263" s="15">
        <f>F263+G263+H263</f>
        <v>760</v>
      </c>
      <c r="J263" s="4">
        <v>495</v>
      </c>
      <c r="K263" s="4">
        <v>1956</v>
      </c>
      <c r="L263" s="7">
        <v>230</v>
      </c>
      <c r="N263" s="4">
        <f>J263+K263+L263</f>
        <v>2681</v>
      </c>
      <c r="W263" s="27">
        <f>I263+N263+R263+V263</f>
        <v>3441</v>
      </c>
    </row>
    <row r="264" spans="1:23" hidden="1" x14ac:dyDescent="0.3">
      <c r="A264" s="7" t="s">
        <v>59</v>
      </c>
      <c r="B264" s="7">
        <v>2</v>
      </c>
      <c r="C264" s="7" t="s">
        <v>13</v>
      </c>
      <c r="D264" s="7" t="s">
        <v>53</v>
      </c>
      <c r="E264" s="7" t="s">
        <v>54</v>
      </c>
      <c r="F264" s="35">
        <v>0</v>
      </c>
      <c r="G264" s="15">
        <v>0</v>
      </c>
      <c r="H264" s="17">
        <v>1645</v>
      </c>
      <c r="I264" s="15">
        <f>F264+G264+H264</f>
        <v>1645</v>
      </c>
      <c r="J264" s="4">
        <v>0</v>
      </c>
      <c r="K264" s="4">
        <v>115</v>
      </c>
      <c r="L264" s="7">
        <v>0</v>
      </c>
      <c r="N264" s="4">
        <f>J264+K264+L264</f>
        <v>115</v>
      </c>
      <c r="W264" s="27">
        <f>I264+N264+R264+V264</f>
        <v>1760</v>
      </c>
    </row>
    <row r="265" spans="1:23" hidden="1" x14ac:dyDescent="0.3">
      <c r="A265" s="7" t="s">
        <v>60</v>
      </c>
      <c r="B265" s="7">
        <v>9</v>
      </c>
      <c r="C265" s="7" t="s">
        <v>13</v>
      </c>
      <c r="D265" s="7" t="s">
        <v>61</v>
      </c>
      <c r="E265" s="7" t="s">
        <v>62</v>
      </c>
      <c r="F265" s="35">
        <v>0</v>
      </c>
      <c r="G265" s="15">
        <v>2710</v>
      </c>
      <c r="H265" s="17">
        <v>0</v>
      </c>
      <c r="I265" s="15">
        <f>F265+G265+H265</f>
        <v>2710</v>
      </c>
      <c r="J265" s="4">
        <v>5615</v>
      </c>
      <c r="K265" s="4">
        <v>0</v>
      </c>
      <c r="L265" s="7">
        <v>0</v>
      </c>
      <c r="N265" s="4">
        <f>J265+K265+L265</f>
        <v>5615</v>
      </c>
      <c r="W265" s="27">
        <f>I265+N265+R265+V265</f>
        <v>8325</v>
      </c>
    </row>
    <row r="266" spans="1:23" hidden="1" x14ac:dyDescent="0.3">
      <c r="A266" s="7" t="s">
        <v>63</v>
      </c>
      <c r="B266" s="7">
        <v>9</v>
      </c>
      <c r="C266" s="7" t="s">
        <v>13</v>
      </c>
      <c r="D266" s="7" t="s">
        <v>61</v>
      </c>
      <c r="E266" s="7" t="s">
        <v>62</v>
      </c>
      <c r="F266" s="35">
        <v>0</v>
      </c>
      <c r="G266" s="15">
        <v>0</v>
      </c>
      <c r="H266" s="17">
        <v>0</v>
      </c>
      <c r="I266" s="15">
        <f>F266+G266+H266</f>
        <v>0</v>
      </c>
      <c r="J266" s="4">
        <v>0</v>
      </c>
      <c r="K266" s="4">
        <v>0</v>
      </c>
      <c r="L266" s="7">
        <v>2400</v>
      </c>
      <c r="N266" s="4">
        <f>J266+K266+L266</f>
        <v>2400</v>
      </c>
      <c r="W266" s="27"/>
    </row>
    <row r="267" spans="1:23" hidden="1" x14ac:dyDescent="0.3">
      <c r="A267" s="7" t="s">
        <v>64</v>
      </c>
      <c r="B267" s="7">
        <v>9</v>
      </c>
      <c r="C267" s="7" t="s">
        <v>13</v>
      </c>
      <c r="D267" s="7" t="s">
        <v>61</v>
      </c>
      <c r="E267" s="7" t="s">
        <v>62</v>
      </c>
      <c r="F267" s="35">
        <v>0</v>
      </c>
      <c r="G267" s="15">
        <v>1875</v>
      </c>
      <c r="H267" s="17">
        <v>0</v>
      </c>
      <c r="I267" s="15">
        <f>F267+G267+H267</f>
        <v>1875</v>
      </c>
      <c r="J267" s="4">
        <v>1435</v>
      </c>
      <c r="K267" s="4">
        <v>0</v>
      </c>
      <c r="L267" s="7">
        <v>0</v>
      </c>
      <c r="N267" s="4">
        <f>J267+K267+L267</f>
        <v>1435</v>
      </c>
      <c r="W267" s="27">
        <f>I267+N267+R267+V267</f>
        <v>3310</v>
      </c>
    </row>
    <row r="268" spans="1:23" hidden="1" x14ac:dyDescent="0.3">
      <c r="A268" s="7" t="s">
        <v>80</v>
      </c>
      <c r="B268" s="7">
        <v>1</v>
      </c>
      <c r="C268" s="7" t="s">
        <v>13</v>
      </c>
      <c r="D268" s="7" t="s">
        <v>81</v>
      </c>
      <c r="E268" s="7" t="s">
        <v>54</v>
      </c>
      <c r="F268" s="35">
        <v>36085</v>
      </c>
      <c r="G268" s="15">
        <v>2000</v>
      </c>
      <c r="H268" s="15">
        <v>3065</v>
      </c>
      <c r="I268" s="15">
        <f>F268+G268+H268</f>
        <v>41150</v>
      </c>
      <c r="J268" s="4">
        <v>2645</v>
      </c>
      <c r="K268" s="4">
        <v>3425</v>
      </c>
      <c r="L268" s="7">
        <v>4595</v>
      </c>
      <c r="N268" s="4">
        <f>J268+K268+L268</f>
        <v>10665</v>
      </c>
      <c r="W268" s="27">
        <f>I268+N268+R268+V268</f>
        <v>51815</v>
      </c>
    </row>
    <row r="269" spans="1:23" hidden="1" x14ac:dyDescent="0.3">
      <c r="A269" s="7" t="s">
        <v>82</v>
      </c>
      <c r="B269" s="7">
        <v>1</v>
      </c>
      <c r="C269" s="7" t="s">
        <v>13</v>
      </c>
      <c r="D269" s="7" t="s">
        <v>81</v>
      </c>
      <c r="E269" s="7" t="s">
        <v>54</v>
      </c>
      <c r="F269" s="35">
        <v>475</v>
      </c>
      <c r="G269" s="15">
        <v>30</v>
      </c>
      <c r="H269" s="15">
        <v>2026</v>
      </c>
      <c r="I269" s="15">
        <f>F269+G269+H269</f>
        <v>2531</v>
      </c>
      <c r="J269" s="4">
        <v>10038</v>
      </c>
      <c r="K269" s="4">
        <v>2510</v>
      </c>
      <c r="L269" s="7">
        <v>970</v>
      </c>
      <c r="N269" s="4">
        <f>J269+K269+L269</f>
        <v>13518</v>
      </c>
      <c r="W269" s="27">
        <f>I269+N269+R269+V269</f>
        <v>16049</v>
      </c>
    </row>
    <row r="270" spans="1:23" hidden="1" x14ac:dyDescent="0.3">
      <c r="A270" s="7" t="s">
        <v>83</v>
      </c>
      <c r="B270" s="7">
        <v>1</v>
      </c>
      <c r="C270" s="7" t="s">
        <v>13</v>
      </c>
      <c r="D270" s="7" t="s">
        <v>81</v>
      </c>
      <c r="E270" s="7" t="s">
        <v>54</v>
      </c>
      <c r="F270" s="35">
        <v>0</v>
      </c>
      <c r="G270" s="15">
        <v>900</v>
      </c>
      <c r="H270" s="15">
        <v>550</v>
      </c>
      <c r="I270" s="15">
        <f>F270+G270+H270</f>
        <v>1450</v>
      </c>
      <c r="J270" s="4">
        <v>8435</v>
      </c>
      <c r="K270" s="4">
        <v>1770</v>
      </c>
      <c r="L270" s="7">
        <v>2555</v>
      </c>
      <c r="N270" s="4">
        <f>J270+K270+L270</f>
        <v>12760</v>
      </c>
      <c r="W270" s="27">
        <f>I270+N270+R270+V270</f>
        <v>14210</v>
      </c>
    </row>
    <row r="271" spans="1:23" hidden="1" x14ac:dyDescent="0.3">
      <c r="A271" s="7" t="s">
        <v>84</v>
      </c>
      <c r="B271" s="7">
        <v>1</v>
      </c>
      <c r="C271" s="7" t="s">
        <v>13</v>
      </c>
      <c r="D271" s="7" t="s">
        <v>81</v>
      </c>
      <c r="E271" s="7" t="s">
        <v>54</v>
      </c>
      <c r="F271" s="35">
        <v>0</v>
      </c>
      <c r="G271" s="15">
        <v>600</v>
      </c>
      <c r="H271" s="15">
        <v>6156</v>
      </c>
      <c r="I271" s="15">
        <f>F271+G271+H271</f>
        <v>6756</v>
      </c>
      <c r="J271" s="4">
        <v>350</v>
      </c>
      <c r="K271" s="4">
        <v>60</v>
      </c>
      <c r="L271" s="7">
        <v>0</v>
      </c>
      <c r="N271" s="4">
        <f>J271+K271+L271</f>
        <v>410</v>
      </c>
      <c r="W271" s="27">
        <f>I271+N271+R271+V271</f>
        <v>7166</v>
      </c>
    </row>
    <row r="272" spans="1:23" hidden="1" x14ac:dyDescent="0.3">
      <c r="A272" s="7" t="s">
        <v>85</v>
      </c>
      <c r="B272" s="7">
        <v>1</v>
      </c>
      <c r="C272" s="7" t="s">
        <v>13</v>
      </c>
      <c r="D272" s="7" t="s">
        <v>81</v>
      </c>
      <c r="E272" s="7" t="s">
        <v>54</v>
      </c>
      <c r="F272" s="35">
        <v>750</v>
      </c>
      <c r="G272" s="15">
        <v>0</v>
      </c>
      <c r="H272" s="15">
        <v>0</v>
      </c>
      <c r="I272" s="15">
        <f>F272+G272+H272</f>
        <v>750</v>
      </c>
      <c r="J272" s="4">
        <v>2375</v>
      </c>
      <c r="K272" s="4">
        <v>1987</v>
      </c>
      <c r="L272" s="7">
        <v>137</v>
      </c>
      <c r="N272" s="4">
        <f>J272+K272+L272</f>
        <v>4499</v>
      </c>
      <c r="W272" s="27">
        <f>I272+N272+R272+V272</f>
        <v>5249</v>
      </c>
    </row>
    <row r="273" spans="1:23" hidden="1" x14ac:dyDescent="0.3">
      <c r="A273" s="7" t="s">
        <v>86</v>
      </c>
      <c r="B273" s="7">
        <v>1</v>
      </c>
      <c r="C273" s="7" t="s">
        <v>13</v>
      </c>
      <c r="D273" s="7" t="s">
        <v>81</v>
      </c>
      <c r="E273" s="7" t="s">
        <v>54</v>
      </c>
      <c r="F273" s="35">
        <v>0</v>
      </c>
      <c r="G273" s="15">
        <v>0</v>
      </c>
      <c r="H273" s="15">
        <v>450</v>
      </c>
      <c r="I273" s="15">
        <f>F273+G273+H273</f>
        <v>450</v>
      </c>
      <c r="J273" s="4">
        <v>0</v>
      </c>
      <c r="K273" s="4">
        <v>0</v>
      </c>
      <c r="L273" s="7">
        <v>0</v>
      </c>
      <c r="N273" s="4">
        <f>J273+K273+L273</f>
        <v>0</v>
      </c>
      <c r="W273" s="27">
        <f>I273+N273+R273+V273</f>
        <v>450</v>
      </c>
    </row>
    <row r="274" spans="1:23" hidden="1" x14ac:dyDescent="0.3">
      <c r="A274" s="7" t="s">
        <v>165</v>
      </c>
      <c r="B274" s="7">
        <v>3</v>
      </c>
      <c r="C274" s="7" t="s">
        <v>13</v>
      </c>
      <c r="D274" s="7" t="s">
        <v>166</v>
      </c>
      <c r="E274" s="7" t="s">
        <v>54</v>
      </c>
      <c r="F274" s="35">
        <v>3930</v>
      </c>
      <c r="G274" s="15">
        <v>0</v>
      </c>
      <c r="H274" s="17">
        <v>3055</v>
      </c>
      <c r="I274" s="15">
        <f>F274+G274+H274</f>
        <v>6985</v>
      </c>
      <c r="J274" s="4">
        <v>0</v>
      </c>
      <c r="K274" s="4">
        <v>4967</v>
      </c>
      <c r="L274" s="7">
        <v>9323</v>
      </c>
      <c r="N274" s="4">
        <f>J274+K274+L274</f>
        <v>14290</v>
      </c>
      <c r="W274" s="27">
        <f>I274+N274+R274+V274</f>
        <v>21275</v>
      </c>
    </row>
    <row r="275" spans="1:23" hidden="1" x14ac:dyDescent="0.3">
      <c r="A275" s="7" t="s">
        <v>167</v>
      </c>
      <c r="B275" s="7">
        <v>3</v>
      </c>
      <c r="C275" s="7" t="s">
        <v>13</v>
      </c>
      <c r="D275" s="7" t="s">
        <v>166</v>
      </c>
      <c r="E275" s="7" t="s">
        <v>54</v>
      </c>
      <c r="F275" s="35">
        <v>0</v>
      </c>
      <c r="G275" s="15">
        <v>0</v>
      </c>
      <c r="H275" s="17">
        <v>0</v>
      </c>
      <c r="I275" s="15">
        <f>F275+G275+H275</f>
        <v>0</v>
      </c>
      <c r="J275" s="4">
        <v>0</v>
      </c>
      <c r="K275" s="4">
        <v>0</v>
      </c>
      <c r="L275" s="7">
        <v>155</v>
      </c>
      <c r="N275" s="4">
        <f>J275+K275+L275</f>
        <v>155</v>
      </c>
      <c r="W275" s="27">
        <f>I275+N275+R275+V275</f>
        <v>155</v>
      </c>
    </row>
    <row r="276" spans="1:23" hidden="1" x14ac:dyDescent="0.3">
      <c r="A276" s="7" t="s">
        <v>174</v>
      </c>
      <c r="B276" s="7">
        <v>2</v>
      </c>
      <c r="C276" s="7" t="s">
        <v>13</v>
      </c>
      <c r="D276" s="7" t="s">
        <v>175</v>
      </c>
      <c r="E276" s="7" t="s">
        <v>54</v>
      </c>
      <c r="F276" s="35">
        <v>10680</v>
      </c>
      <c r="G276" s="15">
        <v>0</v>
      </c>
      <c r="H276" s="17">
        <v>2885</v>
      </c>
      <c r="I276" s="15">
        <f>F276+G276+H276</f>
        <v>13565</v>
      </c>
      <c r="J276" s="4">
        <v>6010</v>
      </c>
      <c r="K276" s="4">
        <v>0</v>
      </c>
      <c r="L276" s="7">
        <v>7820</v>
      </c>
      <c r="N276" s="4">
        <f>J276+K276+L276</f>
        <v>13830</v>
      </c>
      <c r="W276" s="27">
        <f>I276+N276+R276+V276</f>
        <v>27395</v>
      </c>
    </row>
    <row r="277" spans="1:23" hidden="1" x14ac:dyDescent="0.3">
      <c r="A277" s="7" t="s">
        <v>176</v>
      </c>
      <c r="B277" s="7">
        <v>2</v>
      </c>
      <c r="C277" s="7" t="s">
        <v>13</v>
      </c>
      <c r="D277" s="7" t="s">
        <v>175</v>
      </c>
      <c r="E277" s="7" t="s">
        <v>54</v>
      </c>
      <c r="F277" s="35">
        <v>350</v>
      </c>
      <c r="G277" s="15">
        <v>0</v>
      </c>
      <c r="H277" s="17">
        <v>1407</v>
      </c>
      <c r="I277" s="15">
        <f>F277+G277+H277</f>
        <v>1757</v>
      </c>
      <c r="J277" s="4">
        <v>90</v>
      </c>
      <c r="K277" s="4">
        <v>0</v>
      </c>
      <c r="L277" s="7">
        <v>0</v>
      </c>
      <c r="N277" s="4">
        <f>J277+K277+L277</f>
        <v>90</v>
      </c>
      <c r="W277" s="27">
        <f>I277+N277+R277+V277</f>
        <v>1847</v>
      </c>
    </row>
    <row r="278" spans="1:23" hidden="1" x14ac:dyDescent="0.3">
      <c r="A278" s="7" t="s">
        <v>177</v>
      </c>
      <c r="B278" s="7">
        <v>2</v>
      </c>
      <c r="C278" s="7" t="s">
        <v>13</v>
      </c>
      <c r="D278" s="7" t="s">
        <v>175</v>
      </c>
      <c r="E278" s="7" t="s">
        <v>54</v>
      </c>
      <c r="F278" s="35">
        <v>765</v>
      </c>
      <c r="G278" s="15">
        <v>0</v>
      </c>
      <c r="H278" s="17">
        <v>895</v>
      </c>
      <c r="I278" s="15">
        <f>F278+G278+H278</f>
        <v>1660</v>
      </c>
      <c r="J278" s="4">
        <v>0</v>
      </c>
      <c r="K278" s="4">
        <v>0</v>
      </c>
      <c r="L278" s="7">
        <v>460</v>
      </c>
      <c r="N278" s="4">
        <f>J278+K278+L278</f>
        <v>460</v>
      </c>
      <c r="W278" s="27">
        <f>I278+N278+R278+V278</f>
        <v>2120</v>
      </c>
    </row>
    <row r="279" spans="1:23" hidden="1" x14ac:dyDescent="0.3">
      <c r="A279" s="7" t="s">
        <v>181</v>
      </c>
      <c r="B279" s="7">
        <v>3</v>
      </c>
      <c r="C279" s="7" t="s">
        <v>13</v>
      </c>
      <c r="D279" s="7" t="s">
        <v>182</v>
      </c>
      <c r="E279" s="7" t="s">
        <v>54</v>
      </c>
      <c r="F279" s="35">
        <v>0</v>
      </c>
      <c r="G279" s="15">
        <v>0</v>
      </c>
      <c r="H279" s="17">
        <v>295</v>
      </c>
      <c r="I279" s="15">
        <f>F279+G279+H279</f>
        <v>295</v>
      </c>
      <c r="J279" s="4">
        <v>328</v>
      </c>
      <c r="K279" s="4">
        <v>2089</v>
      </c>
      <c r="L279" s="7">
        <v>7019</v>
      </c>
      <c r="N279" s="4">
        <f>J279+K279+L279</f>
        <v>9436</v>
      </c>
      <c r="W279" s="27">
        <f>I279+N279+R279+V279</f>
        <v>9731</v>
      </c>
    </row>
    <row r="280" spans="1:23" hidden="1" x14ac:dyDescent="0.3">
      <c r="A280" s="7" t="s">
        <v>183</v>
      </c>
      <c r="B280" s="7">
        <v>3</v>
      </c>
      <c r="C280" s="7" t="s">
        <v>13</v>
      </c>
      <c r="D280" s="7" t="s">
        <v>182</v>
      </c>
      <c r="E280" s="7" t="s">
        <v>54</v>
      </c>
      <c r="F280" s="35">
        <v>0</v>
      </c>
      <c r="G280" s="15">
        <v>0</v>
      </c>
      <c r="H280" s="17">
        <v>0</v>
      </c>
      <c r="I280" s="15">
        <f>F280+G280+H280</f>
        <v>0</v>
      </c>
      <c r="J280" s="4">
        <v>0</v>
      </c>
      <c r="K280" s="4">
        <v>0</v>
      </c>
      <c r="L280" s="7">
        <v>2180</v>
      </c>
      <c r="N280" s="4">
        <f>J280+K280+L280</f>
        <v>2180</v>
      </c>
      <c r="W280" s="27"/>
    </row>
    <row r="281" spans="1:23" hidden="1" x14ac:dyDescent="0.3">
      <c r="A281" s="7" t="s">
        <v>184</v>
      </c>
      <c r="B281" s="7">
        <v>3</v>
      </c>
      <c r="C281" s="7" t="s">
        <v>13</v>
      </c>
      <c r="D281" s="7" t="s">
        <v>182</v>
      </c>
      <c r="E281" s="7" t="s">
        <v>54</v>
      </c>
      <c r="F281" s="35">
        <v>808.56999999999994</v>
      </c>
      <c r="G281" s="15">
        <v>939</v>
      </c>
      <c r="H281" s="17">
        <v>421</v>
      </c>
      <c r="I281" s="15">
        <f>F281+G281+H281</f>
        <v>2168.5699999999997</v>
      </c>
      <c r="J281" s="4">
        <v>0</v>
      </c>
      <c r="K281" s="4">
        <v>0</v>
      </c>
      <c r="L281" s="7">
        <v>0</v>
      </c>
      <c r="N281" s="4">
        <f>J281+K281+L281</f>
        <v>0</v>
      </c>
      <c r="W281" s="27">
        <f>I281+N281+R281+V281</f>
        <v>2168.5699999999997</v>
      </c>
    </row>
    <row r="282" spans="1:23" hidden="1" x14ac:dyDescent="0.3">
      <c r="A282" s="7" t="s">
        <v>197</v>
      </c>
      <c r="B282" s="7">
        <v>3</v>
      </c>
      <c r="C282" s="7" t="s">
        <v>13</v>
      </c>
      <c r="D282" s="7" t="s">
        <v>198</v>
      </c>
      <c r="E282" s="7" t="s">
        <v>54</v>
      </c>
      <c r="F282" s="35">
        <v>897</v>
      </c>
      <c r="G282" s="15">
        <v>5894</v>
      </c>
      <c r="H282" s="17">
        <v>25583</v>
      </c>
      <c r="I282" s="15">
        <f>F282+G282+H282</f>
        <v>32374</v>
      </c>
      <c r="J282" s="4">
        <v>3055</v>
      </c>
      <c r="K282" s="4">
        <v>0</v>
      </c>
      <c r="L282" s="7">
        <v>8284</v>
      </c>
      <c r="N282" s="4">
        <f>J282+K282+L282</f>
        <v>11339</v>
      </c>
      <c r="W282" s="27">
        <f>I282+N282+R282+V282</f>
        <v>43713</v>
      </c>
    </row>
    <row r="283" spans="1:23" hidden="1" x14ac:dyDescent="0.3">
      <c r="A283" s="7" t="s">
        <v>199</v>
      </c>
      <c r="B283" s="7">
        <v>3</v>
      </c>
      <c r="C283" s="7" t="s">
        <v>13</v>
      </c>
      <c r="D283" s="7" t="s">
        <v>198</v>
      </c>
      <c r="E283" s="7" t="s">
        <v>54</v>
      </c>
      <c r="F283" s="35">
        <v>1737</v>
      </c>
      <c r="G283" s="15">
        <v>0</v>
      </c>
      <c r="H283" s="17">
        <v>0</v>
      </c>
      <c r="I283" s="15">
        <f>F283+G283+H283</f>
        <v>1737</v>
      </c>
      <c r="J283" s="4">
        <v>240</v>
      </c>
      <c r="K283" s="4">
        <v>0</v>
      </c>
      <c r="L283" s="7">
        <v>0</v>
      </c>
      <c r="N283" s="4">
        <f>J283+K283+L283</f>
        <v>240</v>
      </c>
      <c r="W283" s="27">
        <f>I283+N283+R283+V283</f>
        <v>1977</v>
      </c>
    </row>
    <row r="284" spans="1:23" hidden="1" x14ac:dyDescent="0.3">
      <c r="A284" s="7" t="s">
        <v>200</v>
      </c>
      <c r="B284" s="7">
        <v>3</v>
      </c>
      <c r="C284" s="7" t="s">
        <v>13</v>
      </c>
      <c r="D284" s="7" t="s">
        <v>198</v>
      </c>
      <c r="E284" s="7" t="s">
        <v>54</v>
      </c>
      <c r="F284" s="35">
        <v>0</v>
      </c>
      <c r="G284" s="15">
        <v>0</v>
      </c>
      <c r="H284" s="17">
        <v>0</v>
      </c>
      <c r="I284" s="15">
        <f>F284+G284+H284</f>
        <v>0</v>
      </c>
      <c r="J284" s="4">
        <v>0</v>
      </c>
      <c r="K284" s="4">
        <v>3212</v>
      </c>
      <c r="L284" s="7">
        <v>0</v>
      </c>
      <c r="N284" s="4">
        <f>J284+K284+L284</f>
        <v>3212</v>
      </c>
      <c r="W284" s="27"/>
    </row>
    <row r="285" spans="1:23" hidden="1" x14ac:dyDescent="0.3">
      <c r="A285" s="7" t="s">
        <v>201</v>
      </c>
      <c r="B285" s="7">
        <v>3</v>
      </c>
      <c r="C285" s="7" t="s">
        <v>13</v>
      </c>
      <c r="D285" s="7" t="s">
        <v>202</v>
      </c>
      <c r="E285" s="7" t="s">
        <v>54</v>
      </c>
      <c r="F285" s="35">
        <v>0</v>
      </c>
      <c r="G285" s="15">
        <v>3310</v>
      </c>
      <c r="H285" s="17">
        <v>6060</v>
      </c>
      <c r="I285" s="15">
        <f>F285+G285+H285</f>
        <v>9370</v>
      </c>
      <c r="J285" s="4">
        <v>9750</v>
      </c>
      <c r="K285" s="4">
        <v>11680</v>
      </c>
      <c r="L285" s="7">
        <v>2945</v>
      </c>
      <c r="N285" s="4">
        <f>J285+K285+L285</f>
        <v>24375</v>
      </c>
      <c r="W285" s="27">
        <f>I285+N285+R285+V285</f>
        <v>33745</v>
      </c>
    </row>
    <row r="286" spans="1:23" hidden="1" x14ac:dyDescent="0.3">
      <c r="A286" s="7" t="s">
        <v>203</v>
      </c>
      <c r="B286" s="7">
        <v>3</v>
      </c>
      <c r="C286" s="7" t="s">
        <v>13</v>
      </c>
      <c r="D286" s="7" t="s">
        <v>202</v>
      </c>
      <c r="E286" s="7" t="s">
        <v>54</v>
      </c>
      <c r="F286" s="35">
        <v>0</v>
      </c>
      <c r="G286" s="15">
        <v>0</v>
      </c>
      <c r="H286" s="17">
        <v>0</v>
      </c>
      <c r="I286" s="15">
        <f>F286+G286+H286</f>
        <v>0</v>
      </c>
      <c r="J286" s="4">
        <v>715</v>
      </c>
      <c r="K286" s="4">
        <v>3150</v>
      </c>
      <c r="L286" s="7">
        <v>1085</v>
      </c>
      <c r="N286" s="4">
        <f>J286+K286+L286</f>
        <v>4950</v>
      </c>
      <c r="W286" s="27">
        <f>I286+N286+R286+V286</f>
        <v>4950</v>
      </c>
    </row>
    <row r="287" spans="1:23" hidden="1" x14ac:dyDescent="0.3">
      <c r="A287" s="7" t="s">
        <v>204</v>
      </c>
      <c r="B287" s="7">
        <v>3</v>
      </c>
      <c r="C287" s="7" t="s">
        <v>13</v>
      </c>
      <c r="D287" s="7" t="s">
        <v>202</v>
      </c>
      <c r="E287" s="7" t="s">
        <v>54</v>
      </c>
      <c r="F287" s="35">
        <v>0</v>
      </c>
      <c r="G287" s="15">
        <v>3120</v>
      </c>
      <c r="H287" s="17">
        <v>0</v>
      </c>
      <c r="I287" s="15">
        <f>F287+G287+H287</f>
        <v>3120</v>
      </c>
      <c r="J287" s="4">
        <v>0</v>
      </c>
      <c r="K287" s="4">
        <v>0</v>
      </c>
      <c r="L287" s="7">
        <v>450</v>
      </c>
      <c r="N287" s="4">
        <f>J287+K287+L287</f>
        <v>450</v>
      </c>
      <c r="W287" s="27">
        <f>I287+N287+R287+V287</f>
        <v>3570</v>
      </c>
    </row>
    <row r="288" spans="1:23" hidden="1" x14ac:dyDescent="0.3">
      <c r="A288" s="7" t="s">
        <v>214</v>
      </c>
      <c r="B288" s="7">
        <v>3</v>
      </c>
      <c r="C288" s="7" t="s">
        <v>13</v>
      </c>
      <c r="D288" s="7" t="s">
        <v>215</v>
      </c>
      <c r="E288" s="7" t="s">
        <v>54</v>
      </c>
      <c r="F288" s="35">
        <v>0</v>
      </c>
      <c r="G288" s="15">
        <v>680</v>
      </c>
      <c r="H288" s="17">
        <v>6910</v>
      </c>
      <c r="I288" s="15">
        <f>F288+G288+H288</f>
        <v>7590</v>
      </c>
      <c r="J288" s="4">
        <v>3700</v>
      </c>
      <c r="K288" s="4">
        <v>6757</v>
      </c>
      <c r="L288" s="7">
        <v>463</v>
      </c>
      <c r="N288" s="4">
        <f>J288+K288+L288</f>
        <v>10920</v>
      </c>
      <c r="W288" s="27">
        <f>I288+N288+R288+V288</f>
        <v>18510</v>
      </c>
    </row>
    <row r="289" spans="1:23" hidden="1" x14ac:dyDescent="0.3">
      <c r="A289" s="7" t="s">
        <v>231</v>
      </c>
      <c r="B289" s="7">
        <v>2</v>
      </c>
      <c r="C289" s="7" t="s">
        <v>13</v>
      </c>
      <c r="D289" s="7" t="s">
        <v>232</v>
      </c>
      <c r="E289" s="7" t="s">
        <v>54</v>
      </c>
      <c r="F289" s="35">
        <v>2382.52</v>
      </c>
      <c r="G289" s="15">
        <v>7778</v>
      </c>
      <c r="H289" s="17">
        <v>3326</v>
      </c>
      <c r="I289" s="15">
        <f>F289+G289+H289</f>
        <v>13486.52</v>
      </c>
      <c r="J289" s="4">
        <v>6998</v>
      </c>
      <c r="K289" s="4">
        <v>936</v>
      </c>
      <c r="L289" s="7">
        <v>6275</v>
      </c>
      <c r="N289" s="4">
        <f>J289+K289+L289</f>
        <v>14209</v>
      </c>
      <c r="W289" s="27">
        <f>I289+N289+R289+V289</f>
        <v>27695.52</v>
      </c>
    </row>
    <row r="290" spans="1:23" hidden="1" x14ac:dyDescent="0.3">
      <c r="A290" s="7" t="s">
        <v>233</v>
      </c>
      <c r="B290" s="7">
        <v>2</v>
      </c>
      <c r="C290" s="7" t="s">
        <v>13</v>
      </c>
      <c r="D290" s="7" t="s">
        <v>232</v>
      </c>
      <c r="E290" s="7" t="s">
        <v>54</v>
      </c>
      <c r="F290" s="35">
        <v>0</v>
      </c>
      <c r="G290" s="15">
        <v>0</v>
      </c>
      <c r="H290" s="17">
        <v>3685</v>
      </c>
      <c r="I290" s="15">
        <f>F290+G290+H290</f>
        <v>3685</v>
      </c>
      <c r="J290" s="4">
        <v>1615</v>
      </c>
      <c r="K290" s="4">
        <v>1240</v>
      </c>
      <c r="L290" s="7">
        <v>2094</v>
      </c>
      <c r="N290" s="4">
        <f>J290+K290+L290</f>
        <v>4949</v>
      </c>
      <c r="W290" s="27">
        <f>I290+N290+R290+V290</f>
        <v>8634</v>
      </c>
    </row>
    <row r="291" spans="1:23" hidden="1" x14ac:dyDescent="0.3">
      <c r="A291" s="7" t="s">
        <v>234</v>
      </c>
      <c r="B291" s="7">
        <v>2</v>
      </c>
      <c r="C291" s="7" t="s">
        <v>13</v>
      </c>
      <c r="D291" s="7" t="s">
        <v>232</v>
      </c>
      <c r="E291" s="7" t="s">
        <v>54</v>
      </c>
      <c r="F291" s="35">
        <v>812.5</v>
      </c>
      <c r="G291" s="15">
        <v>1350</v>
      </c>
      <c r="H291" s="17">
        <v>219</v>
      </c>
      <c r="I291" s="15">
        <f>F291+G291+H291</f>
        <v>2381.5</v>
      </c>
      <c r="J291" s="4">
        <v>0</v>
      </c>
      <c r="K291" s="4">
        <v>1551</v>
      </c>
      <c r="L291" s="7">
        <v>0</v>
      </c>
      <c r="N291" s="4">
        <f>J291+K291+L291</f>
        <v>1551</v>
      </c>
      <c r="W291" s="27">
        <f>I291+N291+R291+V291</f>
        <v>3932.5</v>
      </c>
    </row>
    <row r="292" spans="1:23" hidden="1" x14ac:dyDescent="0.3">
      <c r="A292" s="7" t="s">
        <v>235</v>
      </c>
      <c r="B292" s="7">
        <v>2</v>
      </c>
      <c r="C292" s="7" t="s">
        <v>13</v>
      </c>
      <c r="D292" s="7" t="s">
        <v>232</v>
      </c>
      <c r="E292" s="7" t="s">
        <v>54</v>
      </c>
      <c r="F292" s="35">
        <v>0</v>
      </c>
      <c r="G292" s="15">
        <v>0</v>
      </c>
      <c r="H292" s="17">
        <v>0</v>
      </c>
      <c r="I292" s="15">
        <f>F292+G292+H292</f>
        <v>0</v>
      </c>
      <c r="J292" s="4">
        <v>1961</v>
      </c>
      <c r="K292" s="4">
        <v>0</v>
      </c>
      <c r="L292" s="7">
        <v>0</v>
      </c>
      <c r="N292" s="4">
        <f>J292+K292+L292</f>
        <v>1961</v>
      </c>
      <c r="W292" s="27">
        <f>I292+N292+R292+V292</f>
        <v>1961</v>
      </c>
    </row>
    <row r="293" spans="1:23" hidden="1" x14ac:dyDescent="0.3">
      <c r="A293" s="7" t="s">
        <v>236</v>
      </c>
      <c r="B293" s="7">
        <v>2</v>
      </c>
      <c r="C293" s="7" t="s">
        <v>13</v>
      </c>
      <c r="D293" s="7" t="s">
        <v>237</v>
      </c>
      <c r="E293" s="7" t="s">
        <v>54</v>
      </c>
      <c r="F293" s="35">
        <v>0</v>
      </c>
      <c r="G293" s="15">
        <v>0</v>
      </c>
      <c r="H293" s="17">
        <v>0</v>
      </c>
      <c r="I293" s="15">
        <f>F293+G293+H293</f>
        <v>0</v>
      </c>
      <c r="J293" s="4">
        <v>0</v>
      </c>
      <c r="K293" s="4">
        <v>0</v>
      </c>
      <c r="L293" s="7">
        <v>2551</v>
      </c>
      <c r="N293" s="4">
        <f>J293+K293+L293</f>
        <v>2551</v>
      </c>
      <c r="W293" s="27"/>
    </row>
    <row r="294" spans="1:23" hidden="1" x14ac:dyDescent="0.3">
      <c r="A294" s="7" t="s">
        <v>238</v>
      </c>
      <c r="B294" s="7">
        <v>2</v>
      </c>
      <c r="C294" s="7" t="s">
        <v>13</v>
      </c>
      <c r="D294" s="7" t="s">
        <v>232</v>
      </c>
      <c r="E294" s="7" t="s">
        <v>54</v>
      </c>
      <c r="F294" s="35">
        <v>0</v>
      </c>
      <c r="G294" s="15">
        <v>0</v>
      </c>
      <c r="H294" s="17">
        <v>0</v>
      </c>
      <c r="I294" s="15">
        <f>F294+G294+H294</f>
        <v>0</v>
      </c>
      <c r="J294" s="4">
        <v>1394</v>
      </c>
      <c r="K294" s="4">
        <v>0</v>
      </c>
      <c r="L294" s="7">
        <v>0</v>
      </c>
      <c r="N294" s="4">
        <f>J294+K294+L294</f>
        <v>1394</v>
      </c>
      <c r="W294" s="27">
        <f>I294+N294+R294+V294</f>
        <v>1394</v>
      </c>
    </row>
    <row r="295" spans="1:23" hidden="1" x14ac:dyDescent="0.3">
      <c r="A295" s="7" t="s">
        <v>239</v>
      </c>
      <c r="B295" s="7">
        <v>2</v>
      </c>
      <c r="C295" s="7" t="s">
        <v>13</v>
      </c>
      <c r="D295" s="7" t="s">
        <v>232</v>
      </c>
      <c r="E295" s="7" t="s">
        <v>54</v>
      </c>
      <c r="F295" s="35">
        <v>0</v>
      </c>
      <c r="G295" s="15">
        <v>0</v>
      </c>
      <c r="H295" s="17">
        <v>890</v>
      </c>
      <c r="I295" s="15">
        <f>F295+G295+H295</f>
        <v>890</v>
      </c>
      <c r="J295" s="4">
        <v>0</v>
      </c>
      <c r="K295" s="4">
        <v>0</v>
      </c>
      <c r="L295" s="7">
        <v>0</v>
      </c>
      <c r="N295" s="4">
        <f>J295+K295+L295</f>
        <v>0</v>
      </c>
      <c r="W295" s="27">
        <f>I295+N295+R295+V295</f>
        <v>890</v>
      </c>
    </row>
    <row r="296" spans="1:23" hidden="1" x14ac:dyDescent="0.3">
      <c r="A296" s="7" t="s">
        <v>240</v>
      </c>
      <c r="B296" s="7">
        <v>2</v>
      </c>
      <c r="C296" s="7" t="s">
        <v>13</v>
      </c>
      <c r="D296" s="7" t="s">
        <v>232</v>
      </c>
      <c r="E296" s="7" t="s">
        <v>54</v>
      </c>
      <c r="F296" s="35">
        <v>0</v>
      </c>
      <c r="G296" s="15">
        <v>0</v>
      </c>
      <c r="H296" s="17">
        <v>0</v>
      </c>
      <c r="I296" s="15">
        <f>F296+G296+H296</f>
        <v>0</v>
      </c>
      <c r="J296" s="4">
        <v>516</v>
      </c>
      <c r="K296" s="4">
        <v>0</v>
      </c>
      <c r="L296" s="7">
        <v>0</v>
      </c>
      <c r="N296" s="4">
        <f>J296+K296+L296</f>
        <v>516</v>
      </c>
      <c r="W296" s="27">
        <f>I296+N296+R296+V296</f>
        <v>516</v>
      </c>
    </row>
    <row r="297" spans="1:23" hidden="1" x14ac:dyDescent="0.3">
      <c r="A297" s="7" t="s">
        <v>241</v>
      </c>
      <c r="B297" s="7">
        <v>2</v>
      </c>
      <c r="C297" s="7" t="s">
        <v>13</v>
      </c>
      <c r="D297" s="7" t="s">
        <v>232</v>
      </c>
      <c r="E297" s="7" t="s">
        <v>54</v>
      </c>
      <c r="F297" s="35">
        <v>0</v>
      </c>
      <c r="G297" s="15">
        <v>325</v>
      </c>
      <c r="H297" s="17">
        <v>0</v>
      </c>
      <c r="I297" s="15">
        <f>F297+G297+H297</f>
        <v>325</v>
      </c>
      <c r="J297" s="4">
        <v>0</v>
      </c>
      <c r="K297" s="4">
        <v>0</v>
      </c>
      <c r="L297" s="7">
        <v>0</v>
      </c>
      <c r="N297" s="4">
        <f>J297+K297+L297</f>
        <v>0</v>
      </c>
      <c r="W297" s="27">
        <f>I297+N297+R297+V297</f>
        <v>325</v>
      </c>
    </row>
    <row r="298" spans="1:23" hidden="1" x14ac:dyDescent="0.3">
      <c r="A298" s="7" t="s">
        <v>242</v>
      </c>
      <c r="B298" s="7">
        <v>2</v>
      </c>
      <c r="C298" s="7" t="s">
        <v>13</v>
      </c>
      <c r="D298" s="7" t="s">
        <v>232</v>
      </c>
      <c r="E298" s="7" t="s">
        <v>54</v>
      </c>
      <c r="F298" s="35">
        <v>0</v>
      </c>
      <c r="G298" s="15">
        <v>0</v>
      </c>
      <c r="H298" s="17">
        <v>0</v>
      </c>
      <c r="I298" s="15">
        <f>F298+G298+H298</f>
        <v>0</v>
      </c>
      <c r="J298" s="4">
        <v>0</v>
      </c>
      <c r="K298" s="4">
        <v>459</v>
      </c>
      <c r="L298" s="7">
        <v>1199</v>
      </c>
      <c r="N298" s="4">
        <f>J298+K298+L298</f>
        <v>1658</v>
      </c>
      <c r="W298" s="27"/>
    </row>
    <row r="299" spans="1:23" hidden="1" x14ac:dyDescent="0.3">
      <c r="A299" s="7" t="s">
        <v>243</v>
      </c>
      <c r="B299" s="7">
        <v>1</v>
      </c>
      <c r="C299" s="7" t="s">
        <v>13</v>
      </c>
      <c r="D299" s="7" t="s">
        <v>237</v>
      </c>
      <c r="E299" s="7" t="s">
        <v>54</v>
      </c>
      <c r="F299" s="35">
        <v>4893.67</v>
      </c>
      <c r="G299" s="15">
        <v>2787</v>
      </c>
      <c r="H299" s="17">
        <v>4292</v>
      </c>
      <c r="I299" s="15">
        <f>F299+G299+H299</f>
        <v>11972.67</v>
      </c>
      <c r="J299" s="4">
        <v>0</v>
      </c>
      <c r="K299" s="4">
        <v>0</v>
      </c>
      <c r="L299" s="7">
        <v>0</v>
      </c>
      <c r="N299" s="4">
        <f>J299+K299+L299</f>
        <v>0</v>
      </c>
      <c r="W299" s="27">
        <f>I299+N299+R299+V299</f>
        <v>11972.67</v>
      </c>
    </row>
    <row r="300" spans="1:23" hidden="1" x14ac:dyDescent="0.3">
      <c r="A300" s="7" t="s">
        <v>244</v>
      </c>
      <c r="B300" s="7">
        <v>2</v>
      </c>
      <c r="C300" s="7" t="s">
        <v>13</v>
      </c>
      <c r="D300" s="7" t="s">
        <v>237</v>
      </c>
      <c r="E300" s="7" t="s">
        <v>54</v>
      </c>
      <c r="F300" s="35">
        <v>0</v>
      </c>
      <c r="G300" s="15">
        <v>0</v>
      </c>
      <c r="H300" s="17">
        <v>0</v>
      </c>
      <c r="I300" s="15">
        <v>0</v>
      </c>
      <c r="J300" s="4">
        <v>3348</v>
      </c>
      <c r="K300" s="4">
        <v>0</v>
      </c>
      <c r="L300" s="7">
        <v>0</v>
      </c>
      <c r="N300" s="4">
        <f>J300+K300+L300</f>
        <v>3348</v>
      </c>
      <c r="W300" s="27">
        <f>I300+N300+R300+V300</f>
        <v>3348</v>
      </c>
    </row>
    <row r="301" spans="1:23" hidden="1" x14ac:dyDescent="0.3">
      <c r="A301" s="7" t="s">
        <v>245</v>
      </c>
      <c r="B301" s="7">
        <v>3</v>
      </c>
      <c r="C301" s="7" t="s">
        <v>13</v>
      </c>
      <c r="D301" s="7" t="s">
        <v>246</v>
      </c>
      <c r="E301" s="7" t="s">
        <v>54</v>
      </c>
      <c r="F301" s="35">
        <v>7261.3499999999995</v>
      </c>
      <c r="G301" s="15">
        <v>1434</v>
      </c>
      <c r="H301" s="17">
        <v>3858</v>
      </c>
      <c r="I301" s="15">
        <f>F301+G301+H301</f>
        <v>12553.349999999999</v>
      </c>
      <c r="J301" s="4">
        <v>3189</v>
      </c>
      <c r="K301" s="4">
        <v>7526</v>
      </c>
      <c r="L301" s="7">
        <v>2099</v>
      </c>
      <c r="N301" s="4">
        <f>J301+K301+L301</f>
        <v>12814</v>
      </c>
      <c r="W301" s="27">
        <f>I301+N301+R301+V301</f>
        <v>25367.35</v>
      </c>
    </row>
    <row r="302" spans="1:23" hidden="1" x14ac:dyDescent="0.3">
      <c r="A302" s="7" t="s">
        <v>247</v>
      </c>
      <c r="B302" s="7">
        <v>3</v>
      </c>
      <c r="C302" s="7" t="s">
        <v>13</v>
      </c>
      <c r="D302" s="7" t="s">
        <v>246</v>
      </c>
      <c r="E302" s="7" t="s">
        <v>54</v>
      </c>
      <c r="F302" s="35">
        <v>8019.42</v>
      </c>
      <c r="G302" s="15">
        <v>0</v>
      </c>
      <c r="H302" s="17">
        <v>4239</v>
      </c>
      <c r="I302" s="15">
        <f>F302+G302+H302</f>
        <v>12258.42</v>
      </c>
      <c r="J302" s="4">
        <v>5240</v>
      </c>
      <c r="K302" s="4">
        <v>146</v>
      </c>
      <c r="L302" s="7">
        <v>7310</v>
      </c>
      <c r="N302" s="4">
        <f>J302+K302+L302</f>
        <v>12696</v>
      </c>
      <c r="W302" s="27">
        <f>I302+N302+R302+V302</f>
        <v>24954.42</v>
      </c>
    </row>
    <row r="303" spans="1:23" hidden="1" x14ac:dyDescent="0.3">
      <c r="A303" s="7" t="s">
        <v>248</v>
      </c>
      <c r="B303" s="7">
        <v>3</v>
      </c>
      <c r="C303" s="7" t="s">
        <v>13</v>
      </c>
      <c r="D303" s="7" t="s">
        <v>246</v>
      </c>
      <c r="E303" s="7" t="s">
        <v>54</v>
      </c>
      <c r="F303" s="35">
        <v>0</v>
      </c>
      <c r="G303" s="15">
        <v>0</v>
      </c>
      <c r="H303" s="17">
        <v>0</v>
      </c>
      <c r="I303" s="15">
        <f>F303+G303+H303</f>
        <v>0</v>
      </c>
      <c r="J303" s="4">
        <v>558</v>
      </c>
      <c r="K303" s="4">
        <v>0</v>
      </c>
      <c r="L303" s="7">
        <v>0</v>
      </c>
      <c r="N303" s="4">
        <f>J303+K303+L303</f>
        <v>558</v>
      </c>
      <c r="W303" s="27">
        <f>I303+N303+R303+V303</f>
        <v>558</v>
      </c>
    </row>
    <row r="304" spans="1:23" hidden="1" x14ac:dyDescent="0.3">
      <c r="A304" s="7" t="s">
        <v>249</v>
      </c>
      <c r="B304" s="7">
        <v>3</v>
      </c>
      <c r="C304" s="7" t="s">
        <v>13</v>
      </c>
      <c r="D304" s="7" t="s">
        <v>246</v>
      </c>
      <c r="E304" s="7" t="s">
        <v>54</v>
      </c>
      <c r="F304" s="35">
        <v>0</v>
      </c>
      <c r="G304" s="15">
        <v>0</v>
      </c>
      <c r="H304" s="26">
        <v>0</v>
      </c>
      <c r="I304" s="15">
        <f>F304+G304+H304</f>
        <v>0</v>
      </c>
      <c r="J304" s="4">
        <v>0</v>
      </c>
      <c r="K304" s="4">
        <v>568</v>
      </c>
      <c r="L304" s="7">
        <v>35</v>
      </c>
      <c r="N304" s="4">
        <f>J304+K304+L304</f>
        <v>603</v>
      </c>
      <c r="W304" s="27"/>
    </row>
    <row r="305" spans="1:23" hidden="1" x14ac:dyDescent="0.3">
      <c r="A305" s="7" t="s">
        <v>263</v>
      </c>
      <c r="B305" s="7">
        <v>3</v>
      </c>
      <c r="C305" s="7" t="s">
        <v>13</v>
      </c>
      <c r="D305" s="7" t="s">
        <v>264</v>
      </c>
      <c r="E305" s="7" t="s">
        <v>54</v>
      </c>
      <c r="F305" s="35">
        <v>2203</v>
      </c>
      <c r="G305" s="32">
        <v>1820</v>
      </c>
      <c r="H305" s="45">
        <v>1820</v>
      </c>
      <c r="I305" s="23">
        <f>F305+G305+H305</f>
        <v>5843</v>
      </c>
      <c r="J305" s="4">
        <v>0</v>
      </c>
      <c r="K305" s="4">
        <v>1975</v>
      </c>
      <c r="L305" s="7">
        <v>6728</v>
      </c>
      <c r="N305" s="4">
        <f>J305+K305+L305</f>
        <v>8703</v>
      </c>
      <c r="W305" s="27">
        <f>I305+N305+R305+V305</f>
        <v>14546</v>
      </c>
    </row>
    <row r="306" spans="1:23" hidden="1" x14ac:dyDescent="0.3">
      <c r="A306" s="7" t="s">
        <v>265</v>
      </c>
      <c r="B306" s="7">
        <v>3</v>
      </c>
      <c r="C306" s="7" t="s">
        <v>13</v>
      </c>
      <c r="D306" s="7" t="s">
        <v>264</v>
      </c>
      <c r="E306" s="7" t="s">
        <v>54</v>
      </c>
      <c r="F306" s="35">
        <v>0</v>
      </c>
      <c r="G306" s="15">
        <v>0</v>
      </c>
      <c r="H306" s="24">
        <v>0</v>
      </c>
      <c r="I306" s="15">
        <v>4925</v>
      </c>
      <c r="J306" s="4">
        <v>0</v>
      </c>
      <c r="K306" s="4">
        <v>533</v>
      </c>
      <c r="L306" s="7">
        <v>3204</v>
      </c>
      <c r="N306" s="4">
        <f>J306+K306+L306</f>
        <v>3737</v>
      </c>
      <c r="W306" s="27">
        <f>I306+N306+R306+V306</f>
        <v>8662</v>
      </c>
    </row>
    <row r="307" spans="1:23" hidden="1" x14ac:dyDescent="0.3">
      <c r="A307" s="7" t="s">
        <v>266</v>
      </c>
      <c r="B307" s="7">
        <v>3</v>
      </c>
      <c r="C307" s="7" t="s">
        <v>13</v>
      </c>
      <c r="D307" s="7" t="s">
        <v>264</v>
      </c>
      <c r="E307" s="7" t="s">
        <v>54</v>
      </c>
      <c r="F307" s="35">
        <v>3705</v>
      </c>
      <c r="G307" s="15">
        <v>460</v>
      </c>
      <c r="H307" s="24">
        <v>460</v>
      </c>
      <c r="I307" s="15">
        <f>F307+G307+H307</f>
        <v>4625</v>
      </c>
      <c r="J307" s="4">
        <v>0</v>
      </c>
      <c r="K307" s="4">
        <v>0</v>
      </c>
      <c r="L307" s="7">
        <v>0</v>
      </c>
      <c r="N307" s="4">
        <f>J307+K307+L307</f>
        <v>0</v>
      </c>
      <c r="W307" s="27">
        <f>I307+N307+R307+V307</f>
        <v>4625</v>
      </c>
    </row>
    <row r="308" spans="1:23" hidden="1" x14ac:dyDescent="0.3">
      <c r="A308" s="7" t="s">
        <v>267</v>
      </c>
      <c r="B308" s="7">
        <v>3</v>
      </c>
      <c r="C308" s="7" t="s">
        <v>13</v>
      </c>
      <c r="D308" s="7" t="s">
        <v>264</v>
      </c>
      <c r="E308" s="7" t="s">
        <v>54</v>
      </c>
      <c r="F308" s="35">
        <v>2208</v>
      </c>
      <c r="G308" s="15">
        <v>0</v>
      </c>
      <c r="H308" s="17">
        <v>0</v>
      </c>
      <c r="I308" s="15">
        <f>F308+G308+H308</f>
        <v>2208</v>
      </c>
      <c r="J308" s="4">
        <v>0</v>
      </c>
      <c r="K308" s="4">
        <v>530</v>
      </c>
      <c r="L308" s="7">
        <v>0</v>
      </c>
      <c r="N308" s="4">
        <f>J308+K308+L308</f>
        <v>530</v>
      </c>
      <c r="W308" s="27">
        <f>I308+N308+R308+V308</f>
        <v>2738</v>
      </c>
    </row>
    <row r="309" spans="1:23" hidden="1" x14ac:dyDescent="0.3">
      <c r="A309" s="7" t="s">
        <v>268</v>
      </c>
      <c r="B309" s="7">
        <v>3</v>
      </c>
      <c r="C309" s="7" t="s">
        <v>13</v>
      </c>
      <c r="D309" s="7" t="s">
        <v>264</v>
      </c>
      <c r="E309" s="7" t="s">
        <v>54</v>
      </c>
      <c r="F309" s="35">
        <v>0</v>
      </c>
      <c r="G309" s="15">
        <v>0</v>
      </c>
      <c r="H309" s="17">
        <v>0</v>
      </c>
      <c r="I309" s="15">
        <v>86</v>
      </c>
      <c r="J309" s="4">
        <v>0</v>
      </c>
      <c r="K309" s="4">
        <v>0</v>
      </c>
      <c r="L309" s="7">
        <v>481</v>
      </c>
      <c r="N309" s="4">
        <f>J309+K309+L309</f>
        <v>481</v>
      </c>
      <c r="W309" s="27">
        <f>I309+N309+R309+V309</f>
        <v>567</v>
      </c>
    </row>
    <row r="310" spans="1:23" hidden="1" x14ac:dyDescent="0.3">
      <c r="A310" s="7" t="s">
        <v>269</v>
      </c>
      <c r="B310" s="7">
        <v>9</v>
      </c>
      <c r="C310" s="7" t="s">
        <v>13</v>
      </c>
      <c r="D310" s="7" t="s">
        <v>270</v>
      </c>
      <c r="E310" s="7" t="s">
        <v>15</v>
      </c>
      <c r="F310" s="35">
        <v>0</v>
      </c>
      <c r="G310" s="15">
        <v>3159</v>
      </c>
      <c r="H310" s="17">
        <v>1379</v>
      </c>
      <c r="I310" s="15">
        <f>F310+G310+H310</f>
        <v>4538</v>
      </c>
      <c r="J310" s="4">
        <v>6031</v>
      </c>
      <c r="K310" s="4">
        <v>7065</v>
      </c>
      <c r="L310" s="7">
        <v>2574</v>
      </c>
      <c r="N310" s="4">
        <f>J310+K310+L310</f>
        <v>15670</v>
      </c>
      <c r="W310" s="27">
        <f>I310+N310+R310+V310</f>
        <v>20208</v>
      </c>
    </row>
    <row r="311" spans="1:23" hidden="1" x14ac:dyDescent="0.3">
      <c r="A311" s="7" t="s">
        <v>271</v>
      </c>
      <c r="B311" s="7">
        <v>9</v>
      </c>
      <c r="C311" s="7" t="s">
        <v>13</v>
      </c>
      <c r="D311" s="7" t="s">
        <v>270</v>
      </c>
      <c r="E311" s="10" t="s">
        <v>15</v>
      </c>
      <c r="F311" s="35">
        <v>0</v>
      </c>
      <c r="G311" s="15">
        <v>0</v>
      </c>
      <c r="H311" s="17">
        <v>2040</v>
      </c>
      <c r="I311" s="15">
        <f>F311+G311+H311</f>
        <v>2040</v>
      </c>
      <c r="J311" s="4">
        <v>0</v>
      </c>
      <c r="K311" s="4">
        <v>7076</v>
      </c>
      <c r="L311" s="7">
        <v>140</v>
      </c>
      <c r="N311" s="4">
        <f>J311+K311+L311</f>
        <v>7216</v>
      </c>
      <c r="W311" s="27">
        <f>I311+N311+R311+V311</f>
        <v>9256</v>
      </c>
    </row>
    <row r="312" spans="1:23" hidden="1" x14ac:dyDescent="0.3">
      <c r="A312" s="7" t="s">
        <v>272</v>
      </c>
      <c r="B312" s="7">
        <v>9</v>
      </c>
      <c r="C312" s="7" t="s">
        <v>13</v>
      </c>
      <c r="D312" s="7" t="s">
        <v>270</v>
      </c>
      <c r="E312" s="10" t="s">
        <v>15</v>
      </c>
      <c r="F312" s="35">
        <v>0</v>
      </c>
      <c r="G312" s="15">
        <v>0</v>
      </c>
      <c r="H312" s="17">
        <v>0</v>
      </c>
      <c r="I312" s="15">
        <f>F312+G312+H312</f>
        <v>0</v>
      </c>
      <c r="J312" s="4">
        <v>0</v>
      </c>
      <c r="K312" s="4">
        <v>1452</v>
      </c>
      <c r="L312" s="7">
        <v>3118</v>
      </c>
      <c r="N312" s="4">
        <f>J312+K312+L312</f>
        <v>4570</v>
      </c>
      <c r="W312" s="27">
        <f>I312+N312+R312+V312</f>
        <v>4570</v>
      </c>
    </row>
    <row r="313" spans="1:23" hidden="1" x14ac:dyDescent="0.3">
      <c r="A313" s="7" t="s">
        <v>273</v>
      </c>
      <c r="B313" s="7">
        <v>9</v>
      </c>
      <c r="C313" s="7" t="s">
        <v>13</v>
      </c>
      <c r="D313" s="7" t="s">
        <v>270</v>
      </c>
      <c r="E313" s="10" t="s">
        <v>15</v>
      </c>
      <c r="F313" s="35">
        <v>0</v>
      </c>
      <c r="G313" s="15">
        <v>0</v>
      </c>
      <c r="H313" s="17">
        <v>0</v>
      </c>
      <c r="I313" s="15">
        <f>F313+G313+H313</f>
        <v>0</v>
      </c>
      <c r="J313" s="4">
        <v>258</v>
      </c>
      <c r="K313" s="4">
        <v>0</v>
      </c>
      <c r="L313" s="7">
        <v>0</v>
      </c>
      <c r="N313" s="4">
        <f>J313+K313+L313</f>
        <v>258</v>
      </c>
      <c r="W313" s="27"/>
    </row>
    <row r="314" spans="1:23" hidden="1" x14ac:dyDescent="0.3">
      <c r="A314" s="7" t="s">
        <v>289</v>
      </c>
      <c r="B314" s="7">
        <v>3</v>
      </c>
      <c r="C314" s="7" t="s">
        <v>13</v>
      </c>
      <c r="D314" s="7" t="s">
        <v>290</v>
      </c>
      <c r="E314" s="7" t="s">
        <v>54</v>
      </c>
      <c r="F314" s="35">
        <v>18619.5</v>
      </c>
      <c r="G314" s="15">
        <v>7545</v>
      </c>
      <c r="H314" s="17">
        <v>4249</v>
      </c>
      <c r="I314" s="15">
        <f>F314+G314+H314</f>
        <v>30413.5</v>
      </c>
      <c r="J314" s="4">
        <v>2425</v>
      </c>
      <c r="K314" s="4">
        <v>5417</v>
      </c>
      <c r="L314" s="7">
        <v>8448</v>
      </c>
      <c r="N314" s="4">
        <f>J314+K314+L314</f>
        <v>16290</v>
      </c>
      <c r="W314" s="27">
        <f>I314+N314+R314+V314</f>
        <v>46703.5</v>
      </c>
    </row>
    <row r="315" spans="1:23" hidden="1" x14ac:dyDescent="0.3">
      <c r="A315" s="7" t="s">
        <v>291</v>
      </c>
      <c r="B315" s="7">
        <v>3</v>
      </c>
      <c r="C315" s="7" t="s">
        <v>13</v>
      </c>
      <c r="D315" s="7" t="s">
        <v>290</v>
      </c>
      <c r="E315" s="7" t="s">
        <v>54</v>
      </c>
      <c r="F315" s="35">
        <v>2127.9700000000003</v>
      </c>
      <c r="G315" s="15">
        <v>7753</v>
      </c>
      <c r="H315" s="17">
        <v>0</v>
      </c>
      <c r="I315" s="15">
        <f>F315+G315+H315</f>
        <v>9880.9700000000012</v>
      </c>
      <c r="J315" s="4">
        <v>0</v>
      </c>
      <c r="K315" s="4">
        <v>0</v>
      </c>
      <c r="L315" s="7">
        <v>500</v>
      </c>
      <c r="N315" s="4">
        <f>J315+K315+L315</f>
        <v>500</v>
      </c>
      <c r="W315" s="27">
        <f>I315+N315+R315+V315</f>
        <v>10380.970000000001</v>
      </c>
    </row>
    <row r="316" spans="1:23" hidden="1" x14ac:dyDescent="0.3">
      <c r="A316" s="7" t="s">
        <v>292</v>
      </c>
      <c r="B316" s="7">
        <v>3</v>
      </c>
      <c r="C316" s="7" t="s">
        <v>13</v>
      </c>
      <c r="D316" s="7" t="s">
        <v>290</v>
      </c>
      <c r="E316" s="7" t="s">
        <v>54</v>
      </c>
      <c r="F316" s="35">
        <v>820.82</v>
      </c>
      <c r="G316" s="15">
        <v>0</v>
      </c>
      <c r="H316" s="17">
        <v>4927</v>
      </c>
      <c r="I316" s="15">
        <f>F316+G316+H316</f>
        <v>5747.82</v>
      </c>
      <c r="J316" s="4">
        <v>793</v>
      </c>
      <c r="K316" s="4">
        <v>937</v>
      </c>
      <c r="L316" s="7">
        <v>8796</v>
      </c>
      <c r="N316" s="4">
        <f>J316+K316+L316</f>
        <v>10526</v>
      </c>
      <c r="W316" s="27">
        <f>I316+N316+R316+V316</f>
        <v>16273.82</v>
      </c>
    </row>
    <row r="317" spans="1:23" hidden="1" x14ac:dyDescent="0.3">
      <c r="A317" s="7" t="s">
        <v>293</v>
      </c>
      <c r="B317" s="7">
        <v>3</v>
      </c>
      <c r="C317" s="7" t="s">
        <v>13</v>
      </c>
      <c r="D317" s="7" t="s">
        <v>290</v>
      </c>
      <c r="E317" s="7" t="s">
        <v>54</v>
      </c>
      <c r="F317" s="35">
        <v>820</v>
      </c>
      <c r="G317" s="15">
        <v>0</v>
      </c>
      <c r="H317" s="17">
        <v>265</v>
      </c>
      <c r="I317" s="15">
        <f>F317+G317+H317</f>
        <v>1085</v>
      </c>
      <c r="J317" s="4">
        <v>0</v>
      </c>
      <c r="K317" s="4">
        <v>1408</v>
      </c>
      <c r="L317" s="7">
        <v>777</v>
      </c>
      <c r="N317" s="4">
        <f>J317+K317+L317</f>
        <v>2185</v>
      </c>
      <c r="W317" s="27">
        <f>I317+N317+R317+V317</f>
        <v>3270</v>
      </c>
    </row>
    <row r="318" spans="1:23" hidden="1" x14ac:dyDescent="0.3">
      <c r="A318" s="7" t="s">
        <v>294</v>
      </c>
      <c r="B318" s="7">
        <v>2</v>
      </c>
      <c r="C318" s="7" t="s">
        <v>13</v>
      </c>
      <c r="D318" s="7" t="s">
        <v>295</v>
      </c>
      <c r="E318" s="7" t="s">
        <v>54</v>
      </c>
      <c r="F318" s="35">
        <v>5170.84</v>
      </c>
      <c r="G318" s="15">
        <v>12359</v>
      </c>
      <c r="H318" s="17">
        <v>999</v>
      </c>
      <c r="I318" s="15">
        <f>F318+G318+H318</f>
        <v>18528.84</v>
      </c>
      <c r="J318" s="4">
        <v>6895</v>
      </c>
      <c r="K318" s="4">
        <v>3997</v>
      </c>
      <c r="L318" s="7">
        <v>485</v>
      </c>
      <c r="N318" s="4">
        <f>J318+K318+L318</f>
        <v>11377</v>
      </c>
      <c r="W318" s="27">
        <f>I318+N318+R318+V318</f>
        <v>29905.84</v>
      </c>
    </row>
    <row r="319" spans="1:23" hidden="1" x14ac:dyDescent="0.3">
      <c r="A319" s="7" t="s">
        <v>296</v>
      </c>
      <c r="B319" s="7">
        <v>2</v>
      </c>
      <c r="C319" s="7" t="s">
        <v>13</v>
      </c>
      <c r="D319" s="7" t="s">
        <v>295</v>
      </c>
      <c r="E319" s="7" t="s">
        <v>54</v>
      </c>
      <c r="F319" s="35">
        <v>4710.67</v>
      </c>
      <c r="G319" s="15">
        <v>5337</v>
      </c>
      <c r="H319" s="17">
        <v>4996</v>
      </c>
      <c r="I319" s="15">
        <f>F319+G319+H319</f>
        <v>15043.67</v>
      </c>
      <c r="J319" s="4">
        <v>9213</v>
      </c>
      <c r="K319" s="4">
        <v>4783</v>
      </c>
      <c r="L319" s="7">
        <v>162</v>
      </c>
      <c r="N319" s="4">
        <f>J319+K319+L319</f>
        <v>14158</v>
      </c>
      <c r="W319" s="27">
        <f>I319+N319+R319+V319</f>
        <v>29201.67</v>
      </c>
    </row>
    <row r="320" spans="1:23" hidden="1" x14ac:dyDescent="0.3">
      <c r="A320" s="7" t="s">
        <v>297</v>
      </c>
      <c r="B320" s="7">
        <v>2</v>
      </c>
      <c r="C320" s="7" t="s">
        <v>13</v>
      </c>
      <c r="D320" s="7" t="s">
        <v>295</v>
      </c>
      <c r="E320" s="7" t="s">
        <v>54</v>
      </c>
      <c r="F320" s="35">
        <v>8429.630000000001</v>
      </c>
      <c r="G320" s="15">
        <v>1100</v>
      </c>
      <c r="H320" s="17">
        <v>0</v>
      </c>
      <c r="I320" s="15">
        <f>F320+G320+H320</f>
        <v>9529.630000000001</v>
      </c>
      <c r="J320" s="4">
        <v>0</v>
      </c>
      <c r="K320" s="4">
        <v>325</v>
      </c>
      <c r="L320" s="7">
        <v>0</v>
      </c>
      <c r="N320" s="4">
        <f>J320+K320+L320</f>
        <v>325</v>
      </c>
      <c r="W320" s="27">
        <f>I320+N320+R320+V320</f>
        <v>9854.630000000001</v>
      </c>
    </row>
    <row r="321" spans="1:23" hidden="1" x14ac:dyDescent="0.3">
      <c r="A321" s="7" t="s">
        <v>298</v>
      </c>
      <c r="B321" s="7">
        <v>2</v>
      </c>
      <c r="C321" s="7" t="s">
        <v>13</v>
      </c>
      <c r="D321" s="7" t="s">
        <v>295</v>
      </c>
      <c r="E321" s="7" t="s">
        <v>54</v>
      </c>
      <c r="F321" s="35">
        <v>341.25</v>
      </c>
      <c r="G321" s="15">
        <v>0</v>
      </c>
      <c r="H321" s="17">
        <v>1102</v>
      </c>
      <c r="I321" s="15">
        <f>F321+G321+H321</f>
        <v>1443.25</v>
      </c>
      <c r="J321" s="4">
        <v>975</v>
      </c>
      <c r="K321" s="4">
        <v>0</v>
      </c>
      <c r="L321" s="7">
        <v>873</v>
      </c>
      <c r="N321" s="4">
        <f>J321+K321+L321</f>
        <v>1848</v>
      </c>
      <c r="W321" s="27">
        <f>I321+N321+R321+V321</f>
        <v>3291.25</v>
      </c>
    </row>
    <row r="322" spans="1:23" hidden="1" x14ac:dyDescent="0.3">
      <c r="A322" s="7" t="s">
        <v>299</v>
      </c>
      <c r="B322" s="7">
        <v>2</v>
      </c>
      <c r="C322" s="7" t="s">
        <v>13</v>
      </c>
      <c r="D322" s="7" t="s">
        <v>295</v>
      </c>
      <c r="E322" s="7" t="s">
        <v>54</v>
      </c>
      <c r="F322" s="35">
        <v>0</v>
      </c>
      <c r="G322" s="15">
        <v>104</v>
      </c>
      <c r="H322" s="26">
        <v>425</v>
      </c>
      <c r="I322" s="15">
        <f>F322+G322+H322</f>
        <v>529</v>
      </c>
      <c r="J322" s="4">
        <v>0</v>
      </c>
      <c r="K322" s="4">
        <v>1642</v>
      </c>
      <c r="L322" s="1">
        <v>0</v>
      </c>
      <c r="N322" s="4">
        <f>J322+K322+L322</f>
        <v>1642</v>
      </c>
      <c r="W322" s="27">
        <f>I322+N322+R322+V322</f>
        <v>2171</v>
      </c>
    </row>
    <row r="323" spans="1:23" hidden="1" x14ac:dyDescent="0.3">
      <c r="A323" s="7" t="s">
        <v>300</v>
      </c>
      <c r="B323" s="7">
        <v>2</v>
      </c>
      <c r="C323" s="7" t="s">
        <v>13</v>
      </c>
      <c r="D323" s="7" t="s">
        <v>295</v>
      </c>
      <c r="E323" s="7" t="s">
        <v>54</v>
      </c>
      <c r="F323" s="35">
        <v>0</v>
      </c>
      <c r="G323" s="32">
        <v>0</v>
      </c>
      <c r="H323" s="45">
        <v>516</v>
      </c>
      <c r="I323" s="23">
        <f>F323+G323+H323</f>
        <v>516</v>
      </c>
      <c r="J323" s="33">
        <v>889</v>
      </c>
      <c r="K323" s="33">
        <v>0</v>
      </c>
      <c r="L323">
        <v>0</v>
      </c>
      <c r="M323" s="14"/>
      <c r="N323" s="33">
        <f>J323+K323+L323</f>
        <v>889</v>
      </c>
      <c r="W323" s="27">
        <f>I323+N323+R323+V323</f>
        <v>1405</v>
      </c>
    </row>
    <row r="324" spans="1:23" hidden="1" x14ac:dyDescent="0.3">
      <c r="A324" s="7" t="s">
        <v>330</v>
      </c>
      <c r="B324" s="7">
        <v>3</v>
      </c>
      <c r="C324" s="7" t="s">
        <v>13</v>
      </c>
      <c r="D324" s="7" t="s">
        <v>331</v>
      </c>
      <c r="E324" s="7" t="s">
        <v>54</v>
      </c>
      <c r="F324" s="35">
        <v>4038.3599999999997</v>
      </c>
      <c r="G324" s="15">
        <v>381</v>
      </c>
      <c r="H324" s="24">
        <v>6260</v>
      </c>
      <c r="I324" s="15">
        <f>F324+G324+H324</f>
        <v>10679.36</v>
      </c>
      <c r="J324" s="4">
        <v>345</v>
      </c>
      <c r="K324" s="4">
        <v>2709</v>
      </c>
      <c r="L324" s="2">
        <v>6638</v>
      </c>
      <c r="N324" s="4">
        <f>J324+K324+L324</f>
        <v>9692</v>
      </c>
      <c r="W324" s="27">
        <f>I324+N324+R324+V324</f>
        <v>20371.36</v>
      </c>
    </row>
    <row r="325" spans="1:23" hidden="1" x14ac:dyDescent="0.3">
      <c r="A325" s="7" t="s">
        <v>332</v>
      </c>
      <c r="B325" s="7">
        <v>3</v>
      </c>
      <c r="C325" s="7" t="s">
        <v>13</v>
      </c>
      <c r="D325" s="7" t="s">
        <v>331</v>
      </c>
      <c r="E325" s="7" t="s">
        <v>54</v>
      </c>
      <c r="F325" s="35">
        <v>0</v>
      </c>
      <c r="G325" s="15">
        <v>0</v>
      </c>
      <c r="H325" s="24">
        <v>598</v>
      </c>
      <c r="I325" s="15">
        <f>F325+G325+H325</f>
        <v>598</v>
      </c>
      <c r="J325" s="4">
        <v>0</v>
      </c>
      <c r="K325" s="4">
        <v>1175</v>
      </c>
      <c r="L325" s="2">
        <v>1376</v>
      </c>
      <c r="N325" s="4">
        <f>J325+K325+L325</f>
        <v>2551</v>
      </c>
      <c r="W325" s="27">
        <f>I325+N325+R325+V325</f>
        <v>3149</v>
      </c>
    </row>
    <row r="326" spans="1:23" hidden="1" x14ac:dyDescent="0.3">
      <c r="A326" s="7" t="s">
        <v>333</v>
      </c>
      <c r="B326" s="7">
        <v>3</v>
      </c>
      <c r="C326" s="7" t="s">
        <v>13</v>
      </c>
      <c r="D326" s="7" t="s">
        <v>331</v>
      </c>
      <c r="E326" s="7" t="s">
        <v>54</v>
      </c>
      <c r="F326" s="35">
        <v>0</v>
      </c>
      <c r="G326" s="15">
        <v>0</v>
      </c>
      <c r="H326" s="17">
        <v>389</v>
      </c>
      <c r="I326" s="15">
        <f>F326+G326+H326</f>
        <v>389</v>
      </c>
      <c r="J326" s="4">
        <v>0</v>
      </c>
      <c r="K326" s="4">
        <v>0</v>
      </c>
      <c r="L326" s="7">
        <v>0</v>
      </c>
      <c r="N326" s="4">
        <f>J326+K326+L326</f>
        <v>0</v>
      </c>
      <c r="W326" s="27">
        <f>I326+N326+R326+V326</f>
        <v>389</v>
      </c>
    </row>
    <row r="327" spans="1:23" hidden="1" x14ac:dyDescent="0.3">
      <c r="A327" s="7" t="s">
        <v>334</v>
      </c>
      <c r="B327" s="7">
        <v>3</v>
      </c>
      <c r="C327" s="7" t="s">
        <v>13</v>
      </c>
      <c r="D327" s="7" t="s">
        <v>331</v>
      </c>
      <c r="E327" s="7" t="s">
        <v>54</v>
      </c>
      <c r="F327" s="35">
        <v>0</v>
      </c>
      <c r="G327" s="15">
        <v>0</v>
      </c>
      <c r="H327" s="17">
        <v>0</v>
      </c>
      <c r="I327" s="15">
        <f>F327+G327+H327</f>
        <v>0</v>
      </c>
      <c r="J327" s="4">
        <v>0</v>
      </c>
      <c r="K327" s="4">
        <v>320</v>
      </c>
      <c r="L327" s="7">
        <v>0</v>
      </c>
      <c r="N327" s="4">
        <f>J327+K327+L327</f>
        <v>320</v>
      </c>
      <c r="W327" s="27">
        <f>I327+N327+R327+V327</f>
        <v>320</v>
      </c>
    </row>
    <row r="328" spans="1:23" hidden="1" x14ac:dyDescent="0.3">
      <c r="A328" s="7" t="s">
        <v>335</v>
      </c>
      <c r="B328" s="7">
        <v>9</v>
      </c>
      <c r="C328" s="7" t="s">
        <v>13</v>
      </c>
      <c r="D328" s="7" t="s">
        <v>336</v>
      </c>
      <c r="E328" s="7" t="s">
        <v>15</v>
      </c>
      <c r="F328" s="35">
        <v>0</v>
      </c>
      <c r="G328" s="15">
        <v>2571</v>
      </c>
      <c r="H328" s="17">
        <v>2419</v>
      </c>
      <c r="I328" s="15">
        <f>F328+G328+H328</f>
        <v>4990</v>
      </c>
      <c r="J328" s="4">
        <v>3724</v>
      </c>
      <c r="K328" s="4">
        <v>0</v>
      </c>
      <c r="L328" s="7">
        <v>0</v>
      </c>
      <c r="N328" s="4">
        <f>J328+K328+L328</f>
        <v>3724</v>
      </c>
      <c r="W328" s="27">
        <f>I328+N328+R328+V328</f>
        <v>8714</v>
      </c>
    </row>
    <row r="329" spans="1:23" hidden="1" x14ac:dyDescent="0.3">
      <c r="A329" s="7" t="s">
        <v>337</v>
      </c>
      <c r="B329" s="7">
        <v>9</v>
      </c>
      <c r="C329" s="7" t="s">
        <v>13</v>
      </c>
      <c r="D329" s="7" t="s">
        <v>336</v>
      </c>
      <c r="E329" s="7" t="s">
        <v>15</v>
      </c>
      <c r="F329" s="35">
        <v>0</v>
      </c>
      <c r="G329" s="15">
        <v>0</v>
      </c>
      <c r="H329" s="17">
        <v>0</v>
      </c>
      <c r="I329" s="15">
        <f>F329+G329+H329</f>
        <v>0</v>
      </c>
      <c r="J329" s="4">
        <v>0</v>
      </c>
      <c r="K329" s="4">
        <v>0</v>
      </c>
      <c r="L329" s="7">
        <v>432</v>
      </c>
      <c r="N329" s="4">
        <f>J329+K329+L329</f>
        <v>432</v>
      </c>
      <c r="W329" s="27">
        <f>I329+N329+R329+V329</f>
        <v>432</v>
      </c>
    </row>
    <row r="330" spans="1:23" hidden="1" x14ac:dyDescent="0.3">
      <c r="A330" s="7" t="s">
        <v>355</v>
      </c>
      <c r="B330" s="7">
        <v>3</v>
      </c>
      <c r="C330" s="7" t="s">
        <v>13</v>
      </c>
      <c r="D330" s="7" t="s">
        <v>356</v>
      </c>
      <c r="E330" s="7" t="s">
        <v>54</v>
      </c>
      <c r="F330" s="35">
        <v>1274</v>
      </c>
      <c r="G330" s="15">
        <v>0</v>
      </c>
      <c r="H330" s="17">
        <v>15039</v>
      </c>
      <c r="I330" s="15">
        <f>F330+G330+H330</f>
        <v>16313</v>
      </c>
      <c r="J330" s="4">
        <v>10885</v>
      </c>
      <c r="K330" s="4">
        <v>6354</v>
      </c>
      <c r="L330" s="7">
        <v>3928</v>
      </c>
      <c r="N330" s="4">
        <f>J330+K330+L330</f>
        <v>21167</v>
      </c>
      <c r="W330" s="27">
        <f>I330+N330+R330+V330</f>
        <v>37480</v>
      </c>
    </row>
    <row r="331" spans="1:23" hidden="1" x14ac:dyDescent="0.3">
      <c r="A331" s="7" t="s">
        <v>248</v>
      </c>
      <c r="B331" s="7">
        <v>3</v>
      </c>
      <c r="C331" s="7" t="s">
        <v>13</v>
      </c>
      <c r="D331" s="7" t="s">
        <v>356</v>
      </c>
      <c r="E331" s="7" t="s">
        <v>54</v>
      </c>
      <c r="F331" s="35">
        <v>0</v>
      </c>
      <c r="G331" s="15">
        <v>6957</v>
      </c>
      <c r="H331" s="17">
        <v>600</v>
      </c>
      <c r="I331" s="15">
        <f>F331+G331+H331</f>
        <v>7557</v>
      </c>
      <c r="J331" s="4">
        <v>0</v>
      </c>
      <c r="K331" s="4">
        <v>0</v>
      </c>
      <c r="L331" s="7">
        <v>0</v>
      </c>
      <c r="N331" s="4">
        <f>J331+K331+L331</f>
        <v>0</v>
      </c>
      <c r="W331" s="27">
        <f>I331+N331+R331+V331</f>
        <v>7557</v>
      </c>
    </row>
    <row r="332" spans="1:23" hidden="1" x14ac:dyDescent="0.3">
      <c r="A332" s="7" t="s">
        <v>357</v>
      </c>
      <c r="B332" s="7">
        <v>3</v>
      </c>
      <c r="C332" s="7" t="s">
        <v>13</v>
      </c>
      <c r="D332" s="7" t="s">
        <v>356</v>
      </c>
      <c r="E332" s="7" t="s">
        <v>54</v>
      </c>
      <c r="F332" s="35">
        <v>165</v>
      </c>
      <c r="G332" s="15">
        <v>0</v>
      </c>
      <c r="H332" s="17">
        <v>0</v>
      </c>
      <c r="I332" s="15">
        <f>F332+G332+H332</f>
        <v>165</v>
      </c>
      <c r="J332" s="4">
        <v>325</v>
      </c>
      <c r="K332" s="4">
        <v>2524</v>
      </c>
      <c r="L332" s="7">
        <v>2428</v>
      </c>
      <c r="N332" s="4">
        <f>J332+K332+L332</f>
        <v>5277</v>
      </c>
      <c r="W332" s="27">
        <f>I332+N332+R332+V332</f>
        <v>5442</v>
      </c>
    </row>
    <row r="333" spans="1:23" hidden="1" x14ac:dyDescent="0.3">
      <c r="A333" s="7" t="s">
        <v>358</v>
      </c>
      <c r="B333" s="7">
        <v>3</v>
      </c>
      <c r="C333" s="7" t="s">
        <v>13</v>
      </c>
      <c r="D333" s="7" t="s">
        <v>356</v>
      </c>
      <c r="E333" s="7" t="s">
        <v>54</v>
      </c>
      <c r="F333" s="35">
        <v>1155</v>
      </c>
      <c r="G333" s="15">
        <v>0</v>
      </c>
      <c r="H333" s="17">
        <v>1525</v>
      </c>
      <c r="I333" s="15">
        <f>F333+G333+H333</f>
        <v>2680</v>
      </c>
      <c r="J333" s="4">
        <v>0</v>
      </c>
      <c r="K333" s="4">
        <v>0</v>
      </c>
      <c r="L333" s="7">
        <v>0</v>
      </c>
      <c r="N333" s="4">
        <f>J333+K333+L333</f>
        <v>0</v>
      </c>
      <c r="W333" s="27">
        <f>I333+N333+R333+V333</f>
        <v>2680</v>
      </c>
    </row>
    <row r="334" spans="1:23" hidden="1" x14ac:dyDescent="0.3">
      <c r="A334" s="7" t="s">
        <v>359</v>
      </c>
      <c r="B334" s="7">
        <v>3</v>
      </c>
      <c r="C334" s="7" t="s">
        <v>13</v>
      </c>
      <c r="D334" s="7" t="s">
        <v>356</v>
      </c>
      <c r="E334" s="7" t="s">
        <v>54</v>
      </c>
      <c r="F334" s="35">
        <v>0</v>
      </c>
      <c r="G334" s="15">
        <v>0</v>
      </c>
      <c r="H334" s="17">
        <v>150</v>
      </c>
      <c r="I334" s="15">
        <f>F334+G334+H334</f>
        <v>150</v>
      </c>
      <c r="J334" s="4">
        <v>0</v>
      </c>
      <c r="K334" s="4">
        <v>0</v>
      </c>
      <c r="L334" s="7">
        <v>0</v>
      </c>
      <c r="N334" s="4">
        <f>J334+K334+L334</f>
        <v>0</v>
      </c>
      <c r="W334" s="27">
        <f>I334+N334+R334+V334</f>
        <v>150</v>
      </c>
    </row>
    <row r="335" spans="1:23" hidden="1" x14ac:dyDescent="0.3">
      <c r="A335" s="7" t="s">
        <v>297</v>
      </c>
      <c r="B335" s="7">
        <v>3</v>
      </c>
      <c r="C335" s="7" t="s">
        <v>13</v>
      </c>
      <c r="D335" s="7" t="s">
        <v>360</v>
      </c>
      <c r="E335" s="7" t="s">
        <v>54</v>
      </c>
      <c r="F335" s="35">
        <v>5638.8</v>
      </c>
      <c r="G335" s="15">
        <v>685</v>
      </c>
      <c r="H335" s="17">
        <v>0</v>
      </c>
      <c r="I335" s="15">
        <f>F335+G335+H335</f>
        <v>6323.8</v>
      </c>
      <c r="J335" s="4">
        <v>0</v>
      </c>
      <c r="K335" s="4">
        <v>395</v>
      </c>
      <c r="L335" s="7">
        <v>0</v>
      </c>
      <c r="N335" s="4">
        <f>J335+K335+L335</f>
        <v>395</v>
      </c>
      <c r="W335" s="27">
        <f>I335+N335+R335+V335</f>
        <v>6718.8</v>
      </c>
    </row>
    <row r="336" spans="1:23" x14ac:dyDescent="0.3">
      <c r="A336" s="7" t="s">
        <v>170</v>
      </c>
      <c r="B336" s="7">
        <v>3</v>
      </c>
      <c r="C336" s="7" t="s">
        <v>35</v>
      </c>
      <c r="D336" s="7" t="s">
        <v>169</v>
      </c>
      <c r="E336" s="7" t="s">
        <v>21</v>
      </c>
      <c r="G336" s="15"/>
      <c r="H336" s="17"/>
      <c r="I336" s="15">
        <f>F336+G336+H336</f>
        <v>0</v>
      </c>
      <c r="J336" s="4">
        <v>0</v>
      </c>
      <c r="K336" s="4">
        <v>0</v>
      </c>
      <c r="L336" s="42">
        <v>6949</v>
      </c>
      <c r="M336" s="7">
        <v>11</v>
      </c>
      <c r="N336" s="4">
        <f>J336+K336+L336</f>
        <v>6949</v>
      </c>
      <c r="W336" s="27"/>
    </row>
    <row r="337" spans="1:23" hidden="1" x14ac:dyDescent="0.3">
      <c r="A337" s="7" t="s">
        <v>413</v>
      </c>
      <c r="B337" s="7">
        <v>3</v>
      </c>
      <c r="C337" s="7" t="s">
        <v>13</v>
      </c>
      <c r="D337" s="7" t="s">
        <v>414</v>
      </c>
      <c r="E337" s="7" t="s">
        <v>54</v>
      </c>
      <c r="F337" s="35">
        <v>0</v>
      </c>
      <c r="G337" s="15">
        <v>0</v>
      </c>
      <c r="H337" s="17">
        <v>3085</v>
      </c>
      <c r="I337" s="15">
        <f>F337+G337+H337</f>
        <v>3085</v>
      </c>
      <c r="J337" s="4">
        <v>4299</v>
      </c>
      <c r="K337" s="4">
        <v>28835</v>
      </c>
      <c r="L337" s="7">
        <v>16560</v>
      </c>
      <c r="N337" s="4">
        <f>J337+K337+L337</f>
        <v>49694</v>
      </c>
      <c r="W337" s="27">
        <f>I337+N337+R337+V337</f>
        <v>52779</v>
      </c>
    </row>
    <row r="338" spans="1:23" x14ac:dyDescent="0.3">
      <c r="A338" s="7" t="s">
        <v>172</v>
      </c>
      <c r="B338" s="7">
        <v>3</v>
      </c>
      <c r="C338" s="7" t="s">
        <v>35</v>
      </c>
      <c r="D338" s="7" t="s">
        <v>169</v>
      </c>
      <c r="E338" s="7" t="s">
        <v>21</v>
      </c>
      <c r="G338" s="15"/>
      <c r="H338" s="17"/>
      <c r="I338" s="15">
        <f>F338+G338+H338</f>
        <v>0</v>
      </c>
      <c r="J338" s="4">
        <v>0</v>
      </c>
      <c r="K338" s="4">
        <v>0</v>
      </c>
      <c r="L338" s="42">
        <v>560</v>
      </c>
      <c r="M338" s="7">
        <v>7</v>
      </c>
      <c r="N338" s="4">
        <f>J338+K338+L338</f>
        <v>560</v>
      </c>
      <c r="W338" s="27"/>
    </row>
    <row r="339" spans="1:23" hidden="1" x14ac:dyDescent="0.3">
      <c r="A339" s="7" t="s">
        <v>423</v>
      </c>
      <c r="B339" s="7">
        <v>3</v>
      </c>
      <c r="C339" s="7" t="s">
        <v>13</v>
      </c>
      <c r="D339" s="7" t="s">
        <v>424</v>
      </c>
      <c r="E339" s="7" t="s">
        <v>54</v>
      </c>
      <c r="F339" s="35">
        <v>13392.34</v>
      </c>
      <c r="G339" s="15">
        <v>8207</v>
      </c>
      <c r="H339" s="17">
        <v>5827</v>
      </c>
      <c r="I339" s="15">
        <f>F339+G339+H339</f>
        <v>27426.34</v>
      </c>
      <c r="J339" s="4">
        <v>802</v>
      </c>
      <c r="K339" s="4">
        <v>9254</v>
      </c>
      <c r="L339" s="7">
        <v>1300</v>
      </c>
      <c r="N339" s="4">
        <f>J339+K339+L339</f>
        <v>11356</v>
      </c>
      <c r="W339" s="27">
        <f>I339+N339+R339+V339</f>
        <v>38782.339999999997</v>
      </c>
    </row>
    <row r="340" spans="1:23" hidden="1" x14ac:dyDescent="0.3">
      <c r="A340" s="7" t="s">
        <v>425</v>
      </c>
      <c r="B340" s="7">
        <v>3</v>
      </c>
      <c r="C340" s="7" t="s">
        <v>13</v>
      </c>
      <c r="D340" s="7" t="s">
        <v>424</v>
      </c>
      <c r="E340" s="7" t="s">
        <v>54</v>
      </c>
      <c r="F340" s="35">
        <v>1915</v>
      </c>
      <c r="G340" s="15">
        <v>458</v>
      </c>
      <c r="H340" s="17">
        <v>5368</v>
      </c>
      <c r="I340" s="15">
        <f>F340+G340+H340</f>
        <v>7741</v>
      </c>
      <c r="J340" s="4">
        <v>1596</v>
      </c>
      <c r="K340" s="4">
        <v>2865</v>
      </c>
      <c r="L340" s="7">
        <v>2113</v>
      </c>
      <c r="N340" s="4">
        <f>J340+K340+L340</f>
        <v>6574</v>
      </c>
      <c r="W340" s="27">
        <f>I340+N340+R340+V340</f>
        <v>14315</v>
      </c>
    </row>
    <row r="341" spans="1:23" hidden="1" x14ac:dyDescent="0.3">
      <c r="A341" s="7" t="s">
        <v>426</v>
      </c>
      <c r="B341" s="7">
        <v>3</v>
      </c>
      <c r="C341" s="7" t="s">
        <v>13</v>
      </c>
      <c r="D341" s="7" t="s">
        <v>424</v>
      </c>
      <c r="E341" s="7" t="s">
        <v>54</v>
      </c>
      <c r="F341" s="35">
        <v>0</v>
      </c>
      <c r="G341" s="15">
        <v>2933</v>
      </c>
      <c r="H341" s="17">
        <v>390</v>
      </c>
      <c r="I341" s="15">
        <f>F341+G341+H341</f>
        <v>3323</v>
      </c>
      <c r="J341" s="4">
        <v>373</v>
      </c>
      <c r="K341" s="4">
        <v>881</v>
      </c>
      <c r="L341" s="7">
        <v>820</v>
      </c>
      <c r="N341" s="4">
        <f>J341+K341+L341</f>
        <v>2074</v>
      </c>
      <c r="W341" s="27">
        <f>I341+N341+R341+V341</f>
        <v>5397</v>
      </c>
    </row>
    <row r="342" spans="1:23" hidden="1" x14ac:dyDescent="0.3">
      <c r="A342" s="7" t="s">
        <v>427</v>
      </c>
      <c r="B342" s="7">
        <v>3</v>
      </c>
      <c r="C342" s="7" t="s">
        <v>13</v>
      </c>
      <c r="D342" s="7" t="s">
        <v>424</v>
      </c>
      <c r="E342" s="7" t="s">
        <v>54</v>
      </c>
      <c r="F342" s="35">
        <v>0</v>
      </c>
      <c r="G342" s="15">
        <v>0</v>
      </c>
      <c r="H342" s="17">
        <v>0</v>
      </c>
      <c r="I342" s="15">
        <f>F342+G342+H342</f>
        <v>0</v>
      </c>
      <c r="J342" s="4">
        <v>0</v>
      </c>
      <c r="K342" s="4">
        <v>315</v>
      </c>
      <c r="L342" s="7">
        <v>0</v>
      </c>
      <c r="N342" s="4">
        <f>J342+K342+L342</f>
        <v>315</v>
      </c>
      <c r="W342" s="27">
        <f>I342+N342+R342+V342</f>
        <v>315</v>
      </c>
    </row>
    <row r="343" spans="1:23" x14ac:dyDescent="0.3">
      <c r="A343" s="9" t="s">
        <v>382</v>
      </c>
      <c r="B343" s="9">
        <v>3</v>
      </c>
      <c r="C343" s="9" t="s">
        <v>69</v>
      </c>
      <c r="D343" s="9" t="s">
        <v>380</v>
      </c>
      <c r="E343" s="7" t="s">
        <v>21</v>
      </c>
      <c r="F343" s="38">
        <v>0</v>
      </c>
      <c r="G343" s="19">
        <v>0</v>
      </c>
      <c r="H343" s="17">
        <v>0</v>
      </c>
      <c r="I343" s="15">
        <v>0</v>
      </c>
      <c r="J343" s="28">
        <v>0</v>
      </c>
      <c r="K343" s="28">
        <v>0</v>
      </c>
      <c r="L343" s="42">
        <v>500</v>
      </c>
      <c r="M343" s="7">
        <v>3</v>
      </c>
      <c r="N343" s="28">
        <f>J343+K343+L343</f>
        <v>500</v>
      </c>
      <c r="W343" s="27"/>
    </row>
    <row r="344" spans="1:23" hidden="1" x14ac:dyDescent="0.3">
      <c r="A344" s="7" t="s">
        <v>443</v>
      </c>
      <c r="B344" s="7">
        <v>3</v>
      </c>
      <c r="C344" s="7" t="s">
        <v>13</v>
      </c>
      <c r="D344" s="7" t="s">
        <v>444</v>
      </c>
      <c r="E344" s="7" t="s">
        <v>54</v>
      </c>
      <c r="F344" s="35">
        <v>2335</v>
      </c>
      <c r="G344" s="15">
        <v>0</v>
      </c>
      <c r="H344" s="17">
        <v>14515</v>
      </c>
      <c r="I344" s="15">
        <f t="shared" ref="I310:I356" si="0">F344+G344+H344</f>
        <v>16850</v>
      </c>
      <c r="J344" s="4">
        <v>3165</v>
      </c>
      <c r="K344" s="4">
        <v>10890</v>
      </c>
      <c r="L344" s="7">
        <v>400</v>
      </c>
      <c r="N344" s="4">
        <f t="shared" ref="N327:N356" si="1">J344+K344+L344</f>
        <v>14455</v>
      </c>
      <c r="W344" s="27">
        <f t="shared" ref="W314:W356" si="2">I344+N344+R344+V344</f>
        <v>31305</v>
      </c>
    </row>
    <row r="345" spans="1:23" hidden="1" x14ac:dyDescent="0.3">
      <c r="A345" s="7" t="s">
        <v>445</v>
      </c>
      <c r="B345" s="7">
        <v>3</v>
      </c>
      <c r="C345" s="7" t="s">
        <v>13</v>
      </c>
      <c r="D345" s="7" t="s">
        <v>444</v>
      </c>
      <c r="E345" s="7" t="s">
        <v>54</v>
      </c>
      <c r="F345" s="35">
        <v>7343</v>
      </c>
      <c r="G345" s="15">
        <v>1652</v>
      </c>
      <c r="H345" s="17">
        <v>596</v>
      </c>
      <c r="I345" s="15">
        <f t="shared" si="0"/>
        <v>9591</v>
      </c>
      <c r="J345" s="4">
        <v>3117</v>
      </c>
      <c r="K345" s="4">
        <v>2855</v>
      </c>
      <c r="L345" s="7">
        <v>1433</v>
      </c>
      <c r="N345" s="4">
        <f t="shared" si="1"/>
        <v>7405</v>
      </c>
      <c r="W345" s="27">
        <f t="shared" si="2"/>
        <v>16996</v>
      </c>
    </row>
    <row r="346" spans="1:23" hidden="1" x14ac:dyDescent="0.3">
      <c r="A346" s="7" t="s">
        <v>446</v>
      </c>
      <c r="B346" s="7">
        <v>3</v>
      </c>
      <c r="C346" s="7" t="s">
        <v>13</v>
      </c>
      <c r="D346" s="7" t="s">
        <v>444</v>
      </c>
      <c r="E346" s="7" t="s">
        <v>54</v>
      </c>
      <c r="F346" s="35">
        <v>4640</v>
      </c>
      <c r="G346" s="15">
        <v>0</v>
      </c>
      <c r="H346" s="17">
        <v>2171</v>
      </c>
      <c r="I346" s="15">
        <f t="shared" si="0"/>
        <v>6811</v>
      </c>
      <c r="J346" s="4">
        <v>1255</v>
      </c>
      <c r="K346" s="4">
        <v>965</v>
      </c>
      <c r="L346" s="7">
        <v>1275</v>
      </c>
      <c r="N346" s="4">
        <f t="shared" si="1"/>
        <v>3495</v>
      </c>
      <c r="W346" s="27">
        <f t="shared" si="2"/>
        <v>10306</v>
      </c>
    </row>
    <row r="347" spans="1:23" hidden="1" x14ac:dyDescent="0.3">
      <c r="A347" s="7" t="s">
        <v>447</v>
      </c>
      <c r="B347" s="7">
        <v>3</v>
      </c>
      <c r="C347" s="7" t="s">
        <v>13</v>
      </c>
      <c r="D347" s="7" t="s">
        <v>444</v>
      </c>
      <c r="E347" s="7" t="s">
        <v>54</v>
      </c>
      <c r="F347" s="35">
        <v>1500</v>
      </c>
      <c r="G347" s="15">
        <v>395</v>
      </c>
      <c r="H347" s="17">
        <v>3825</v>
      </c>
      <c r="I347" s="15">
        <f t="shared" si="0"/>
        <v>5720</v>
      </c>
      <c r="J347" s="4">
        <v>1545</v>
      </c>
      <c r="K347" s="4">
        <v>1715</v>
      </c>
      <c r="L347" s="7">
        <v>1620</v>
      </c>
      <c r="N347" s="4">
        <f t="shared" si="1"/>
        <v>4880</v>
      </c>
      <c r="W347" s="27">
        <f t="shared" si="2"/>
        <v>10600</v>
      </c>
    </row>
    <row r="348" spans="1:23" hidden="1" x14ac:dyDescent="0.3">
      <c r="A348" s="7" t="s">
        <v>448</v>
      </c>
      <c r="B348" s="7">
        <v>3</v>
      </c>
      <c r="C348" s="7" t="s">
        <v>13</v>
      </c>
      <c r="D348" s="7" t="s">
        <v>444</v>
      </c>
      <c r="E348" s="7" t="s">
        <v>54</v>
      </c>
      <c r="F348" s="35">
        <v>0</v>
      </c>
      <c r="G348" s="15">
        <v>0</v>
      </c>
      <c r="H348" s="17">
        <v>0</v>
      </c>
      <c r="I348" s="15">
        <f t="shared" si="0"/>
        <v>0</v>
      </c>
      <c r="J348" s="4">
        <v>0</v>
      </c>
      <c r="K348" s="4">
        <v>390</v>
      </c>
      <c r="L348" s="7">
        <v>0</v>
      </c>
      <c r="N348" s="4">
        <f t="shared" si="1"/>
        <v>390</v>
      </c>
      <c r="W348" s="27">
        <f t="shared" si="2"/>
        <v>390</v>
      </c>
    </row>
    <row r="349" spans="1:23" hidden="1" x14ac:dyDescent="0.3">
      <c r="A349" s="7" t="s">
        <v>457</v>
      </c>
      <c r="B349" s="7">
        <v>9</v>
      </c>
      <c r="C349" s="7" t="s">
        <v>13</v>
      </c>
      <c r="D349" s="7" t="s">
        <v>458</v>
      </c>
      <c r="E349" s="7" t="s">
        <v>15</v>
      </c>
      <c r="F349" s="35">
        <v>0</v>
      </c>
      <c r="G349" s="15">
        <v>910</v>
      </c>
      <c r="H349" s="17">
        <v>1282</v>
      </c>
      <c r="I349" s="15">
        <f t="shared" si="0"/>
        <v>2192</v>
      </c>
      <c r="J349" s="4">
        <v>12102</v>
      </c>
      <c r="K349" s="4">
        <v>5297</v>
      </c>
      <c r="L349" s="7">
        <v>7185</v>
      </c>
      <c r="N349" s="4">
        <f t="shared" si="1"/>
        <v>24584</v>
      </c>
      <c r="W349" s="27">
        <f t="shared" si="2"/>
        <v>26776</v>
      </c>
    </row>
    <row r="350" spans="1:23" hidden="1" x14ac:dyDescent="0.3">
      <c r="A350" s="7" t="s">
        <v>86</v>
      </c>
      <c r="B350" s="7">
        <v>2</v>
      </c>
      <c r="C350" s="7" t="s">
        <v>13</v>
      </c>
      <c r="D350" s="7" t="s">
        <v>467</v>
      </c>
      <c r="E350" s="7" t="s">
        <v>54</v>
      </c>
      <c r="F350" s="35">
        <v>5225</v>
      </c>
      <c r="G350" s="15">
        <v>0</v>
      </c>
      <c r="H350" s="17">
        <v>7300</v>
      </c>
      <c r="I350" s="15">
        <f t="shared" si="0"/>
        <v>12525</v>
      </c>
      <c r="J350" s="4">
        <v>5532</v>
      </c>
      <c r="K350" s="4">
        <v>1970</v>
      </c>
      <c r="L350" s="7">
        <v>1232</v>
      </c>
      <c r="N350" s="4">
        <f t="shared" si="1"/>
        <v>8734</v>
      </c>
      <c r="W350" s="27">
        <f t="shared" si="2"/>
        <v>21259</v>
      </c>
    </row>
    <row r="351" spans="1:23" hidden="1" x14ac:dyDescent="0.3">
      <c r="A351" s="7" t="s">
        <v>468</v>
      </c>
      <c r="B351" s="7">
        <v>2</v>
      </c>
      <c r="C351" s="7" t="s">
        <v>13</v>
      </c>
      <c r="D351" s="7" t="s">
        <v>467</v>
      </c>
      <c r="E351" s="7" t="s">
        <v>54</v>
      </c>
      <c r="F351" s="35">
        <v>4295</v>
      </c>
      <c r="G351" s="15">
        <v>0</v>
      </c>
      <c r="H351" s="17">
        <v>600</v>
      </c>
      <c r="I351" s="15">
        <f t="shared" si="0"/>
        <v>4895</v>
      </c>
      <c r="J351" s="4">
        <v>0</v>
      </c>
      <c r="K351" s="4">
        <v>2295</v>
      </c>
      <c r="L351" s="7">
        <v>1719</v>
      </c>
      <c r="N351" s="4">
        <f t="shared" si="1"/>
        <v>4014</v>
      </c>
      <c r="W351" s="27">
        <f t="shared" si="2"/>
        <v>8909</v>
      </c>
    </row>
    <row r="352" spans="1:23" hidden="1" x14ac:dyDescent="0.3">
      <c r="A352" s="7" t="s">
        <v>469</v>
      </c>
      <c r="B352" s="7">
        <v>2</v>
      </c>
      <c r="C352" s="7" t="s">
        <v>13</v>
      </c>
      <c r="D352" s="7" t="s">
        <v>467</v>
      </c>
      <c r="E352" s="7" t="s">
        <v>54</v>
      </c>
      <c r="F352" s="35">
        <v>0</v>
      </c>
      <c r="G352" s="15">
        <v>0</v>
      </c>
      <c r="H352" s="17">
        <v>0</v>
      </c>
      <c r="I352" s="15">
        <f t="shared" si="0"/>
        <v>0</v>
      </c>
      <c r="J352" s="4">
        <v>0</v>
      </c>
      <c r="K352" s="4">
        <v>350</v>
      </c>
      <c r="L352" s="7">
        <v>386</v>
      </c>
      <c r="N352" s="4">
        <f t="shared" si="1"/>
        <v>736</v>
      </c>
      <c r="W352" s="27">
        <f t="shared" si="2"/>
        <v>736</v>
      </c>
    </row>
    <row r="353" spans="1:25" hidden="1" x14ac:dyDescent="0.3">
      <c r="A353" s="7" t="s">
        <v>478</v>
      </c>
      <c r="B353" s="7">
        <v>1</v>
      </c>
      <c r="C353" s="7" t="s">
        <v>13</v>
      </c>
      <c r="D353" s="7" t="s">
        <v>479</v>
      </c>
      <c r="E353" s="7" t="s">
        <v>54</v>
      </c>
      <c r="F353" s="35">
        <v>15121</v>
      </c>
      <c r="G353" s="15">
        <v>4373</v>
      </c>
      <c r="H353" s="17">
        <v>6355</v>
      </c>
      <c r="I353" s="15">
        <f t="shared" si="0"/>
        <v>25849</v>
      </c>
      <c r="J353" s="4">
        <v>5234</v>
      </c>
      <c r="K353" s="4">
        <v>10308</v>
      </c>
      <c r="L353" s="7">
        <v>9253</v>
      </c>
      <c r="N353" s="4">
        <f t="shared" si="1"/>
        <v>24795</v>
      </c>
      <c r="W353" s="27">
        <f t="shared" si="2"/>
        <v>50644</v>
      </c>
    </row>
    <row r="354" spans="1:25" hidden="1" x14ac:dyDescent="0.3">
      <c r="A354" s="7" t="s">
        <v>480</v>
      </c>
      <c r="B354" s="7">
        <v>3</v>
      </c>
      <c r="C354" s="7" t="s">
        <v>13</v>
      </c>
      <c r="D354" s="7" t="s">
        <v>481</v>
      </c>
      <c r="E354" s="7" t="s">
        <v>54</v>
      </c>
      <c r="F354" s="35">
        <v>8660</v>
      </c>
      <c r="G354" s="15">
        <v>1515</v>
      </c>
      <c r="H354" s="17">
        <v>3830</v>
      </c>
      <c r="I354" s="15">
        <f t="shared" si="0"/>
        <v>14005</v>
      </c>
      <c r="J354" s="4">
        <v>9439</v>
      </c>
      <c r="K354" s="4">
        <v>2205</v>
      </c>
      <c r="L354" s="7">
        <v>2870</v>
      </c>
      <c r="N354" s="4">
        <f t="shared" si="1"/>
        <v>14514</v>
      </c>
      <c r="W354" s="27">
        <f t="shared" si="2"/>
        <v>28519</v>
      </c>
    </row>
    <row r="355" spans="1:25" hidden="1" x14ac:dyDescent="0.3">
      <c r="A355" s="7" t="s">
        <v>482</v>
      </c>
      <c r="B355" s="7">
        <v>3</v>
      </c>
      <c r="C355" s="7" t="s">
        <v>13</v>
      </c>
      <c r="D355" s="7" t="s">
        <v>481</v>
      </c>
      <c r="E355" s="7" t="s">
        <v>54</v>
      </c>
      <c r="F355" s="35">
        <v>0</v>
      </c>
      <c r="G355" s="15">
        <v>3695</v>
      </c>
      <c r="H355" s="17">
        <v>212</v>
      </c>
      <c r="I355" s="15">
        <f t="shared" si="0"/>
        <v>3907</v>
      </c>
      <c r="J355" s="4">
        <v>1915</v>
      </c>
      <c r="K355" s="4">
        <v>0</v>
      </c>
      <c r="L355" s="7">
        <v>185</v>
      </c>
      <c r="N355" s="4">
        <f t="shared" si="1"/>
        <v>2100</v>
      </c>
      <c r="W355" s="27">
        <f t="shared" si="2"/>
        <v>6007</v>
      </c>
    </row>
    <row r="356" spans="1:25" hidden="1" x14ac:dyDescent="0.3">
      <c r="A356" s="7" t="s">
        <v>485</v>
      </c>
      <c r="B356" s="7">
        <v>9</v>
      </c>
      <c r="C356" s="7" t="s">
        <v>13</v>
      </c>
      <c r="D356" s="7" t="s">
        <v>486</v>
      </c>
      <c r="E356" s="7" t="s">
        <v>62</v>
      </c>
      <c r="F356" s="35">
        <v>0</v>
      </c>
      <c r="G356" s="15">
        <v>378</v>
      </c>
      <c r="H356" s="17">
        <v>328</v>
      </c>
      <c r="I356" s="15">
        <f t="shared" si="0"/>
        <v>706</v>
      </c>
      <c r="J356" s="4">
        <v>0</v>
      </c>
      <c r="K356" s="4">
        <v>874</v>
      </c>
      <c r="L356" s="7">
        <v>498</v>
      </c>
      <c r="N356" s="4">
        <f t="shared" si="1"/>
        <v>1372</v>
      </c>
      <c r="W356" s="27">
        <f t="shared" si="2"/>
        <v>2078</v>
      </c>
    </row>
    <row r="357" spans="1:25" x14ac:dyDescent="0.3">
      <c r="G357" s="15"/>
      <c r="H357" s="12"/>
      <c r="I357" s="18"/>
      <c r="N357" s="30"/>
      <c r="O357" s="29"/>
      <c r="W357" s="42">
        <f>SUBTOTAL(9,W7:W356)</f>
        <v>4033200.91</v>
      </c>
      <c r="X357" s="44" t="s">
        <v>495</v>
      </c>
      <c r="Y357" s="44"/>
    </row>
    <row r="358" spans="1:25" x14ac:dyDescent="0.3">
      <c r="H358" s="13"/>
    </row>
    <row r="359" spans="1:25" x14ac:dyDescent="0.3">
      <c r="H359" s="13"/>
    </row>
    <row r="360" spans="1:25" x14ac:dyDescent="0.3">
      <c r="H360" s="13"/>
    </row>
    <row r="361" spans="1:25" x14ac:dyDescent="0.3">
      <c r="H361" s="13"/>
    </row>
    <row r="362" spans="1:25" x14ac:dyDescent="0.3">
      <c r="H362" s="13"/>
    </row>
    <row r="363" spans="1:25" x14ac:dyDescent="0.3">
      <c r="H363" s="13"/>
    </row>
  </sheetData>
  <autoFilter ref="A3:W356" xr:uid="{2F7D254C-3D18-4363-9825-6CC8B082BDDF}">
    <filterColumn colId="4">
      <filters>
        <filter val="USA"/>
      </filters>
    </filterColumn>
    <sortState xmlns:xlrd2="http://schemas.microsoft.com/office/spreadsheetml/2017/richdata2" ref="A4:W343">
      <sortCondition descending="1" ref="W3:W35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777C-0CCE-453B-8645-05411E21BDB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3ca882-e96d-455a-a292-d5ac4da189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6EAC17104D749A83E52ECEA12949E" ma:contentTypeVersion="13" ma:contentTypeDescription="Create a new document." ma:contentTypeScope="" ma:versionID="8a667018878ac9a840eabfae45120dc9">
  <xsd:schema xmlns:xsd="http://www.w3.org/2001/XMLSchema" xmlns:xs="http://www.w3.org/2001/XMLSchema" xmlns:p="http://schemas.microsoft.com/office/2006/metadata/properties" xmlns:ns2="363ca882-e96d-455a-a292-d5ac4da18908" xmlns:ns3="7866eecf-b2bc-4ce3-9ab9-ecfbfbffb69f" targetNamespace="http://schemas.microsoft.com/office/2006/metadata/properties" ma:root="true" ma:fieldsID="637b2260cf8fd24d4e25f7db000f63a9" ns2:_="" ns3:_="">
    <xsd:import namespace="363ca882-e96d-455a-a292-d5ac4da18908"/>
    <xsd:import namespace="7866eecf-b2bc-4ce3-9ab9-ecfbfbffb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ca882-e96d-455a-a292-d5ac4da18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cc27159-96c0-4d0c-9a99-caf8969a81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6eecf-b2bc-4ce3-9ab9-ecfbfbffb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60AEDB-E996-4DDB-84F2-BCA4170F11EB}">
  <ds:schemaRefs>
    <ds:schemaRef ds:uri="http://schemas.microsoft.com/office/2006/metadata/properties"/>
    <ds:schemaRef ds:uri="http://schemas.microsoft.com/office/infopath/2007/PartnerControls"/>
    <ds:schemaRef ds:uri="363ca882-e96d-455a-a292-d5ac4da18908"/>
  </ds:schemaRefs>
</ds:datastoreItem>
</file>

<file path=customXml/itemProps2.xml><?xml version="1.0" encoding="utf-8"?>
<ds:datastoreItem xmlns:ds="http://schemas.openxmlformats.org/officeDocument/2006/customXml" ds:itemID="{123B4FE6-5684-47E5-9EEF-2363100607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9F958C-B7C0-46F2-ACAE-D122C91D0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ca882-e96d-455a-a292-d5ac4da18908"/>
    <ds:schemaRef ds:uri="7866eecf-b2bc-4ce3-9ab9-ecfbfbffb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Outside Sales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Rozier</dc:creator>
  <cp:keywords/>
  <dc:description/>
  <cp:lastModifiedBy>Dana Costa</cp:lastModifiedBy>
  <cp:revision/>
  <dcterms:created xsi:type="dcterms:W3CDTF">2025-04-03T15:05:07Z</dcterms:created>
  <dcterms:modified xsi:type="dcterms:W3CDTF">2025-07-31T14:52:13Z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0x0101009A36EAC17104D749A83E52ECEA12949E</vt:lpwstr>
  </property>
  <property fmtid="{D5CDD505-2E9C-101B-9397-08002B2CF9AE}" pid="3" name="MediaServiceImageTags">
    <vt:lpwstr/>
  </property>
</Properties>
</file>